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0" windowWidth="15360" windowHeight="7155"/>
  </bookViews>
  <sheets>
    <sheet name="Reporte de Formatos" sheetId="1" r:id="rId1"/>
    <sheet name="Hidden_1" sheetId="2" r:id="rId2"/>
    <sheet name="Hidden_2" sheetId="3" r:id="rId3"/>
    <sheet name="Hidden_3" sheetId="4" r:id="rId4"/>
    <sheet name="Tabla_386053" sheetId="5" r:id="rId5"/>
    <sheet name="Tabla_386054" sheetId="6" r:id="rId6"/>
  </sheets>
  <definedNames>
    <definedName name="Hidden_13">Hidden_1!$A$1:$A$11</definedName>
    <definedName name="Hidden_211">Hidden_2!$A$1:$A$2</definedName>
    <definedName name="Hidden_313">Hidden_3!$A$1:$A$2</definedName>
  </definedNames>
  <calcPr calcId="152511"/>
</workbook>
</file>

<file path=xl/calcChain.xml><?xml version="1.0" encoding="utf-8"?>
<calcChain xmlns="http://schemas.openxmlformats.org/spreadsheetml/2006/main">
  <c r="D36" i="5"/>
  <c r="AA40" i="1"/>
  <c r="P40"/>
  <c r="D33" i="5"/>
  <c r="AA37" i="1"/>
  <c r="P37"/>
  <c r="D29" i="5"/>
  <c r="AA33" i="1"/>
  <c r="P33"/>
  <c r="D27" i="5"/>
  <c r="AA31" i="1"/>
  <c r="P31"/>
  <c r="D25" i="5"/>
  <c r="AA29" i="1"/>
  <c r="P29"/>
  <c r="D26" i="5"/>
  <c r="AA30" i="1"/>
  <c r="P30"/>
  <c r="D24" i="5"/>
  <c r="AA28" i="1"/>
  <c r="P28"/>
  <c r="AA26" l="1"/>
  <c r="P26"/>
  <c r="D22" i="5"/>
  <c r="D21"/>
  <c r="AA25" i="1"/>
  <c r="P25"/>
  <c r="D19" i="5"/>
  <c r="AA23" i="1"/>
  <c r="P23"/>
  <c r="D18" i="5"/>
  <c r="AA22" i="1"/>
  <c r="P22"/>
  <c r="D16" i="5"/>
  <c r="D15"/>
  <c r="D14"/>
  <c r="D12"/>
  <c r="D11"/>
  <c r="D10"/>
  <c r="D7"/>
  <c r="D6"/>
  <c r="D5"/>
  <c r="P20" i="1" l="1"/>
  <c r="AA20"/>
  <c r="P19"/>
  <c r="AA18"/>
  <c r="P18"/>
  <c r="P16" l="1"/>
  <c r="P15"/>
  <c r="AA15"/>
  <c r="AA14"/>
  <c r="P14"/>
  <c r="AA11"/>
  <c r="AA10"/>
  <c r="AA9"/>
  <c r="P11"/>
  <c r="P10"/>
  <c r="P9"/>
</calcChain>
</file>

<file path=xl/sharedStrings.xml><?xml version="1.0" encoding="utf-8"?>
<sst xmlns="http://schemas.openxmlformats.org/spreadsheetml/2006/main" count="981" uniqueCount="251">
  <si>
    <t>46171</t>
  </si>
  <si>
    <t>TÍTULO</t>
  </si>
  <si>
    <t>NOMBRE CORTO</t>
  </si>
  <si>
    <t>DESCRIPCIÓN</t>
  </si>
  <si>
    <t>Gastos por concepto de viáticos y representación</t>
  </si>
  <si>
    <t>LTAIPG26F1_IX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</si>
  <si>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</si>
  <si>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</si>
  <si>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</si>
  <si>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</si>
  <si>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</si>
  <si>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</si>
  <si>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</si>
  <si>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</si>
  <si>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</si>
  <si>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</si>
  <si>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</si>
  <si>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386037</t>
  </si>
  <si>
    <t>386060</t>
  </si>
  <si>
    <t>386061</t>
  </si>
  <si>
    <t>386055</t>
  </si>
  <si>
    <t>386056</t>
  </si>
  <si>
    <t>386044</t>
  </si>
  <si>
    <t>386045</t>
  </si>
  <si>
    <t>386062</t>
  </si>
  <si>
    <t>386034</t>
  </si>
  <si>
    <t>386035</t>
  </si>
  <si>
    <t>386036</t>
  </si>
  <si>
    <t>386059</t>
  </si>
  <si>
    <t>386041</t>
  </si>
  <si>
    <t>386066</t>
  </si>
  <si>
    <t>386047</t>
  </si>
  <si>
    <t>386051</t>
  </si>
  <si>
    <t>386042</t>
  </si>
  <si>
    <t>386043</t>
  </si>
  <si>
    <t>386063</t>
  </si>
  <si>
    <t>386038</t>
  </si>
  <si>
    <t>386039</t>
  </si>
  <si>
    <t>386040</t>
  </si>
  <si>
    <t>386046</t>
  </si>
  <si>
    <t>386049</t>
  </si>
  <si>
    <t>386050</t>
  </si>
  <si>
    <t>386053</t>
  </si>
  <si>
    <t>536113</t>
  </si>
  <si>
    <t>536147</t>
  </si>
  <si>
    <t>386064</t>
  </si>
  <si>
    <t>386052</t>
  </si>
  <si>
    <t>386054</t>
  </si>
  <si>
    <t>386065</t>
  </si>
  <si>
    <t>386058</t>
  </si>
  <si>
    <t>386048</t>
  </si>
  <si>
    <t>386033</t>
  </si>
  <si>
    <t>386057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</si>
  <si>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</si>
  <si>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</si>
  <si>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</si>
  <si>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</si>
  <si>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</si>
  <si>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</si>
  <si>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del puesto</t>
  </si>
  <si>
    <t>Denominación del cargo</t>
  </si>
  <si>
    <t>Área de adscripción</t>
  </si>
  <si>
    <t xml:space="preserve">Nombre(s) </t>
  </si>
  <si>
    <t>Primer apellido</t>
  </si>
  <si>
    <t>Segundo apellido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</si>
  <si>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</si>
  <si>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</si>
  <si>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</si>
  <si>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</si>
  <si>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</si>
  <si>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</si>
  <si>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</si>
  <si>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</si>
  <si>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</si>
  <si>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</si>
  <si>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</si>
  <si>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</si>
  <si>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</si>
  <si>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</si>
  <si>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Tabla_386053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</si>
  <si>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</si>
  <si>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</si>
  <si>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</si>
  <si>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</si>
  <si>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Tabla_386054</t>
  </si>
  <si>
    <t>Hipervínculo a normativa que regula los gastos por concepto de viáticos y gastos de representación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</si>
  <si>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</si>
  <si>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</si>
  <si>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</si>
  <si>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</si>
  <si>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</si>
  <si>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</si>
  <si>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</si>
  <si>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</si>
  <si>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</si>
  <si>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</si>
  <si>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</si>
  <si>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</si>
  <si>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</si>
  <si>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</si>
  <si>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</si>
  <si>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Viáticos</t>
  </si>
  <si>
    <t>Representación</t>
  </si>
  <si>
    <t>Nacional</t>
  </si>
  <si>
    <t>Internacional</t>
  </si>
  <si>
    <t>50012</t>
  </si>
  <si>
    <t>50013</t>
  </si>
  <si>
    <t>50014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</si>
  <si>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</si>
  <si>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</si>
  <si>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</si>
  <si>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</si>
  <si>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50017</t>
  </si>
  <si>
    <t>Hipervínculo a las facturas o comprobantes</t>
  </si>
  <si>
    <t>AUXILIAR TECNICO</t>
  </si>
  <si>
    <t>INGENIERIA Y PLANEACION</t>
  </si>
  <si>
    <t>ALAN PAUL</t>
  </si>
  <si>
    <t xml:space="preserve">GARCIA </t>
  </si>
  <si>
    <t>BECERRA</t>
  </si>
  <si>
    <t>LLEVAR EXPEDIENTES TECNICOS A CEAG</t>
  </si>
  <si>
    <t>MEXICO</t>
  </si>
  <si>
    <t>GUANAJUATO</t>
  </si>
  <si>
    <t>CORTAZAR</t>
  </si>
  <si>
    <t>VIATICOS NACIONALES</t>
  </si>
  <si>
    <t>CONTABILIDAD</t>
  </si>
  <si>
    <t>JEFE DE DEPTO DE OPERACIÓN Y MANTENIMIENTO</t>
  </si>
  <si>
    <t>OPERACIÓN Y MANTENIMIENTO</t>
  </si>
  <si>
    <t>J. CARMEN</t>
  </si>
  <si>
    <t>SANCHEZ</t>
  </si>
  <si>
    <t>ARRIAGA</t>
  </si>
  <si>
    <t>CAPACITACION PARA DICTAMEN DE FACTIBILIDAD SOCIAL EN OBRAS</t>
  </si>
  <si>
    <t>JEFE DE DEPTO DE COMUNICACIÓN SOCIAL</t>
  </si>
  <si>
    <t>COMUNICACIÓN SOCIAL</t>
  </si>
  <si>
    <t>JUAN  MARTIN</t>
  </si>
  <si>
    <t>BALDERAS</t>
  </si>
  <si>
    <t>MARTINEZ</t>
  </si>
  <si>
    <t>TALLER CULTURA DEL AGUA</t>
  </si>
  <si>
    <t>LEON</t>
  </si>
  <si>
    <t>DIRECTOR GENERAL</t>
  </si>
  <si>
    <t>DIRECCION GENERAL</t>
  </si>
  <si>
    <t>JAVIER</t>
  </si>
  <si>
    <t>YLLESCAS</t>
  </si>
  <si>
    <t>TORRES</t>
  </si>
  <si>
    <t>INFORME DE GOBERNADOR</t>
  </si>
  <si>
    <t>JEFE DE DEPTO DE COMERCIALIZACION</t>
  </si>
  <si>
    <t>COMERCIALIZACION</t>
  </si>
  <si>
    <t>JESUS ENRIQUE</t>
  </si>
  <si>
    <t>MACIAS</t>
  </si>
  <si>
    <t>PROPUESTA TARIFARIA 2019</t>
  </si>
  <si>
    <t>TALLER CONSIDERACIONES DE PUESTA EN MARCHA DE CAMPOS DE BOMBEO</t>
  </si>
  <si>
    <t>LUIS MIGUEL</t>
  </si>
  <si>
    <t>ENCARGADO DECARTERA VENCIDA</t>
  </si>
  <si>
    <t>SAUZ</t>
  </si>
  <si>
    <t>CASTRO</t>
  </si>
  <si>
    <t>LLEVAR OFICIOS DE TRASPARENCIA COMPRANET</t>
  </si>
  <si>
    <t>GUANAJUATO Y LEON</t>
  </si>
  <si>
    <t>GASTOS DE REPRESENTACION</t>
  </si>
  <si>
    <t>CURSO COMPRANET PERSONAL SFP</t>
  </si>
  <si>
    <t>GUSTAVO</t>
  </si>
  <si>
    <t>CAMARGO</t>
  </si>
  <si>
    <t>GARCIA</t>
  </si>
  <si>
    <t>TALLER BITACORA ELECTRONICA</t>
  </si>
  <si>
    <t>TALLER HUELLA HIDRICA</t>
  </si>
  <si>
    <t>JEFE DE DEPTO DE CONTABILIDAD</t>
  </si>
  <si>
    <t>MARIA DE LA LUZ</t>
  </si>
  <si>
    <t>CARACHEO</t>
  </si>
  <si>
    <t>ACOSTA</t>
  </si>
  <si>
    <t>SFA CIERRE FISCAL 2017 EN SAP</t>
  </si>
  <si>
    <t>http://jumapac.com/documentos/Transparencia/2018/Fraccion 9/NADAMANIFESTAR.pdf</t>
  </si>
  <si>
    <t>http://jumapac.com/documentos/Transparencia/2018/Fraccion 9/Subidos C/PE 40 FEB 2018 VIATICOS.PDF</t>
  </si>
  <si>
    <t>http://jumapac.com/documentos/Transparencia/2018/Fraccion 9/Subidos C/PE 196 FEB 2018 VIATICOS.PDF</t>
  </si>
  <si>
    <t>http://jumapac.com/documentos/Transparencia/2018/Fraccion 9/Subidos C/PE 54 MZO 2018 VIATICOS 1.PDF</t>
  </si>
  <si>
    <t>http://jumapac.com/documentos/Transparencia/2018/Fraccion 9/Subidos C/PE 54 MZO 2018 VIATICOS 2.PDF</t>
  </si>
  <si>
    <t>http://jumapac.com/documentos/Transparencia/2018/Fraccion 9/Subidos C/PE 72 ABR 2018 VIATICOS 1.PDF</t>
  </si>
  <si>
    <t>http://jumapac.com/documentos/Transparencia/2018/Fraccion 9/Subidos C/PE 72 ABR 2018 VIATICOS 2.PDF</t>
  </si>
  <si>
    <t>http://jumapac.com/documentos/Transparencia/2018/Fraccion 9/Subidos C/PE 167 ABR 2018 VIATICOS.PDF</t>
  </si>
  <si>
    <t>http://jumapac.com/documentos/Transparencia/2018/Fraccion 9/Subidos C/PE 91 JUL 2018 VIATICOS.PDF</t>
  </si>
  <si>
    <t>http://jumapac.com/documentos/Transparencia/2018/Fraccion 9/Subidos C/PE 91 JUL 2018 VIATICOS 1.PDF</t>
  </si>
  <si>
    <t>http://jumapac.com/documentos/Transparencia/2018/Fraccion 9/Subidos C/PE 91 JUL 2018 VIATICOS 2.PDF</t>
  </si>
  <si>
    <t>http://jumapac.com/documentos/Transparencia/2018/Fraccion 9/Subidos C/PE 91 JUL 2018 VIATICOS 3.PDF</t>
  </si>
  <si>
    <t>http://jumapac.com/documentos/Transparencia/2018/Fraccion 9/Subidos C/PE 54 MZO 2018 REPRESENTACION.PDF</t>
  </si>
  <si>
    <t>http://jumapac.com/documentos/Transparencia/2018/Fraccion 9/Subidos C/PE 144 MZO 2018 REPRESENTACION.PDF</t>
  </si>
  <si>
    <t>REUNION CON ARQ. CONCHITA</t>
  </si>
  <si>
    <t>http://jumapac.com/documentos/Transparencia/2018/Fraccion 9/Subidos C/PE 212 JUL 2018 GASTOS DE REPRESENTACION.PDF</t>
  </si>
  <si>
    <t>JEFE DE DEPTO DE INFORMATICA</t>
  </si>
  <si>
    <t>INFORMATICA</t>
  </si>
  <si>
    <t>JUAN</t>
  </si>
  <si>
    <t>TAMAYO</t>
  </si>
  <si>
    <t>ALVAREZ</t>
  </si>
  <si>
    <t>REUNION CON VICTOR LARA</t>
  </si>
  <si>
    <t>SILAO</t>
  </si>
  <si>
    <t>http://jumapac.com/documentos/Transparencia/2018/Fraccion 9/Subidos C/PE 212 JUL 2018 VIATICOS 1.PDF</t>
  </si>
  <si>
    <t>TESORERO DE CONSEJO DIRECTIVO</t>
  </si>
  <si>
    <t>CONSEJO DIRECTIVO</t>
  </si>
  <si>
    <t xml:space="preserve">QUINTANA </t>
  </si>
  <si>
    <t>AMOLITOS</t>
  </si>
  <si>
    <t>SEGUIMIENTO DE MODIFICACION A CARCAMO LA FORTALEZA</t>
  </si>
  <si>
    <t>http://jumapac.com/documentos/Transparencia/2018/Fraccion 9/Subidos C/PE 212 JUL 2018 VIATICOS 2.PDF</t>
  </si>
  <si>
    <t>LLEVAR OFICIOS A CEAG</t>
  </si>
  <si>
    <t>http://jumapac.com/documentos/Transparencia/2018/Fraccion 9/Subidos C/PE 92 AGO 2018 VIATICOS 1.PDF</t>
  </si>
  <si>
    <t>http://jumapac.com/documentos/Transparencia/2018/Fraccion 9/Subidos C/PE 92 AGO 2018 VIATICOS 2.PDF</t>
  </si>
  <si>
    <t>OBSEQUIOS PARA CEAG</t>
  </si>
  <si>
    <t>http://jumapac.com/documentos/Transparencia/2018/Fraccion 9/Subidos C/PE 92 AGO 2018 REPRESENTACION.PDF</t>
  </si>
  <si>
    <t>http://jumapac.com/documentos/Transparencia/2018/Fraccion 9/Subidos C/PE 92 AGO 2018 VIATICOS 3.PDF</t>
  </si>
  <si>
    <t>http://jumapac.com/documentos/Transparencia/2018/Fraccion 9/Subidos C/PE 92 AGO 2018 VIATICOS 4.PDF</t>
  </si>
  <si>
    <t>CURSOS EXPO AGUA</t>
  </si>
  <si>
    <t>http://jumapac.com/documentos/Transparencia/2018/Fraccion 9/Subidos C/PE 203 AGO 2018 VIATICOS 1.PDF</t>
  </si>
  <si>
    <t>JORGE ARTURO</t>
  </si>
  <si>
    <t>SALDAÑA</t>
  </si>
  <si>
    <t>VELAZQUEZ</t>
  </si>
  <si>
    <t>CURSO Y TALLER VECINDAD</t>
  </si>
  <si>
    <t>SAN FRANCISCO Y PURISIMA DEL RINCON</t>
  </si>
  <si>
    <t>SANEAMIENTO</t>
  </si>
  <si>
    <t>ENCARGADO DE CONTROL Y CALIDAD</t>
  </si>
  <si>
    <t>http://jumapac.com/documentos/Transparencia/2018/Fraccion 9/Subidos C/PE 203 AGO 2018 VIATICOS 2.PDF</t>
  </si>
  <si>
    <t>CONFERENCIA Y TALLER EXPO AGUA</t>
  </si>
  <si>
    <t>http://jumapac.com/documentos/Transparencia/2018/Fraccion 9/Subidos C/PE 17 SEP 2018 VIATICOS 1.PDF</t>
  </si>
  <si>
    <t>http://jumapac.com/documentos/Transparencia/2018/Fraccion 9/Subidos C/PE 17 SEP 2018 REPRESENTACION.PDF</t>
  </si>
  <si>
    <t>FORO DE LA GESTION COMUNITARIA DE AGUA Y SANEAMIENTO</t>
  </si>
  <si>
    <t>http://jumapac.com/documentos/Transparencia/2018/Fraccion 9/Subidos C/PE 17 SEP 2018 VIATICOS 2.PDF</t>
  </si>
  <si>
    <t>JEFE DE DEPTO DE RECURSOS HUMANOS</t>
  </si>
  <si>
    <t>RECURSOS HUMANOS</t>
  </si>
  <si>
    <t>SANJUANA</t>
  </si>
  <si>
    <t>VALENZUELA</t>
  </si>
  <si>
    <t>EXPO AGUA 2018</t>
  </si>
  <si>
    <t>http://jumapac.com/documentos/Transparencia/2018/Fraccion 9/Subidos C/PE 17 SEP 2018 VIATICOS 3.PDF</t>
  </si>
  <si>
    <t>http://jumapac.com/documentos/Transparencia/2018/Fraccion 9/Subidos C/PE 17 SEP 2018 VIATICOS 4.PDF</t>
  </si>
  <si>
    <t>http://jumapac.com/documentos/Transparencia/2018/Fraccion 9/Subidos C/PE 191 SEP 2018 REPRESENTACION.PDF</t>
  </si>
  <si>
    <t>CORONAS DE FLORES</t>
  </si>
  <si>
    <t>http://jumapac.com/documentos/Transparencia/2018/Fraccion 9/Subidos C/PE 191 SEP 2018 VIATICOS 1.PDF</t>
  </si>
  <si>
    <t>CURSO CAPACITACION FINIQUITOS</t>
  </si>
  <si>
    <t>http://jumapac.com/documentos/Transparencia/2018/Fraccion 9/Subidos C/PE 191 SEP 2018 VIATICOS 2.PDF</t>
  </si>
  <si>
    <t>ANA LAURA</t>
  </si>
  <si>
    <t>CENTENO</t>
  </si>
  <si>
    <t>CURSO DE SECTORIZACION</t>
  </si>
  <si>
    <t>ZUÑIGA</t>
  </si>
  <si>
    <t>MORELOS</t>
  </si>
  <si>
    <t>CUERNAVACA</t>
  </si>
  <si>
    <t>http://jumapac.com/documentos/Transparencia/2018/Fraccion 9/Subidos C/PD 188 JUL 2018 VIATICOS 1.PDF</t>
  </si>
  <si>
    <t>EVENTO ANEAS</t>
  </si>
  <si>
    <t>QUINTANA ROO</t>
  </si>
  <si>
    <t>CANCUN</t>
  </si>
  <si>
    <t>http://jumapac.com/documentos/Transparencia/2018/Fraccion 9/Subidos C/PE 10 SEP 2018 VIATICOS 1.PDF</t>
  </si>
  <si>
    <t>http://jumapac.com/documentos/Transparencia/2018/Fraccion 9/Subidos C/PE 205 AGO 2018 VIATICOS 1.PDF</t>
  </si>
  <si>
    <t>REVISION EXPEDIENTE</t>
  </si>
  <si>
    <t>http://jumapac.com/documentos/Transparencia/2018/Fraccion 9/Subidos C/PE 202 OCT2018 VIATICOS .PDF</t>
  </si>
  <si>
    <t>http://jumapac.com/documentos/Transparencia/2018/Fraccion 9/Subidos C/PE 4 NOV 2018 REPRESENTACION .PDF</t>
  </si>
  <si>
    <t>http://jumapac.com/documentos/Transparencia/2018/Fraccion 9/Subidos C/PE 50 NOV 2018 REPRESENTACION1.PDF</t>
  </si>
  <si>
    <t>http://jumapac.com/documentos/Transparencia/2018/Fraccion 9/Subidos C/PE 202 OCT2018 VIATICOS.PDF</t>
  </si>
  <si>
    <t>http://jumapac.com/documentos/Transparencia/2018/Fraccion 9/Subidos C/PE 4 NOV 2018 REPRESENTACION.PDF</t>
  </si>
  <si>
    <t>http://jumapac.com/documentos/Transparencia/2018/Fraccion 9/Subidos C/PE 50 NOV 2018 REPRESENTACION2.PDF</t>
  </si>
</sst>
</file>

<file path=xl/styles.xml><?xml version="1.0" encoding="utf-8"?>
<styleSheet xmlns="http://schemas.openxmlformats.org/spreadsheetml/2006/main">
  <fonts count="5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9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4" borderId="2" xfId="0" applyFont="1" applyFill="1" applyBorder="1" applyAlignment="1">
      <alignment horizontal="center" wrapText="1"/>
    </xf>
    <xf numFmtId="0" fontId="3" fillId="3" borderId="0" xfId="0" applyFont="1" applyFill="1" applyBorder="1" applyProtection="1"/>
    <xf numFmtId="0" fontId="4" fillId="0" borderId="0" xfId="1"/>
    <xf numFmtId="0" fontId="0" fillId="3" borderId="0" xfId="0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://jumapac.com/documentos/Transparencia/Frac.%2009/NADAMANIFESTAR.pdf" TargetMode="External"/><Relationship Id="rId18" Type="http://schemas.openxmlformats.org/officeDocument/2006/relationships/hyperlink" Target="http://jumapac.com/documentos/Transparencia/2018/Fraccion%209/NADAMANIFESTAR.pdf" TargetMode="External"/><Relationship Id="rId26" Type="http://schemas.openxmlformats.org/officeDocument/2006/relationships/hyperlink" Target="http://jumapac.com/documentos/Transparencia/2018/Fraccion%209/NADAMANIFESTAR.pdf" TargetMode="External"/><Relationship Id="rId39" Type="http://schemas.openxmlformats.org/officeDocument/2006/relationships/hyperlink" Target="http://jumapac.com/documentos/Transparencia/2018/Fraccion%209/Subidos%20C/PE%20203%20AGO%202018%20VIATICOS%202.PDF" TargetMode="External"/><Relationship Id="rId3" Type="http://schemas.openxmlformats.org/officeDocument/2006/relationships/hyperlink" Target="http://jumapac.com/documentos/Transparencia/2018/Fraccion%209/Subidos%20C/PE%2054%20MZO%202018%20VIATICOS%202.PDF" TargetMode="External"/><Relationship Id="rId21" Type="http://schemas.openxmlformats.org/officeDocument/2006/relationships/hyperlink" Target="http://jumapac.com/documentos/Transparencia/2018/Fraccion%209/NADAMANIFESTAR.pdf" TargetMode="External"/><Relationship Id="rId34" Type="http://schemas.openxmlformats.org/officeDocument/2006/relationships/hyperlink" Target="http://jumapac.com/documentos/Transparencia/2018/Fraccion%209/Subidos%20C/PE%2092%20AGO%202018%20VIATICOS%202.PDF" TargetMode="External"/><Relationship Id="rId42" Type="http://schemas.openxmlformats.org/officeDocument/2006/relationships/hyperlink" Target="http://jumapac.com/documentos/Transparencia/2018/Fraccion%209/Subidos%20C/PE%2017%20SEP%202018%20VIATICOS%202.PDF" TargetMode="External"/><Relationship Id="rId47" Type="http://schemas.openxmlformats.org/officeDocument/2006/relationships/hyperlink" Target="http://jumapac.com/documentos/Transparencia/2018/Fraccion%209/Subidos%20C/PE%20191%20SEP%202018%20VIATICOS%202.PDF" TargetMode="External"/><Relationship Id="rId50" Type="http://schemas.openxmlformats.org/officeDocument/2006/relationships/hyperlink" Target="http://jumapac.com/documentos/Transparencia/2018/Fraccion%209/Subidos%20C/PE%20205%20AGO%202018%20VIATICOS%201.PDF" TargetMode="External"/><Relationship Id="rId7" Type="http://schemas.openxmlformats.org/officeDocument/2006/relationships/hyperlink" Target="http://jumapac.com/documentos/Transparencia/2018/Fraccion%209/Subidos%20C/PE%2091%20JUL%202018%20VIATICOS%201.PDF" TargetMode="External"/><Relationship Id="rId12" Type="http://schemas.openxmlformats.org/officeDocument/2006/relationships/hyperlink" Target="http://jumapac.com/documentos/Transparencia/2018/Fraccion%209/Subidos%20C/PE%2040%20FEB%202018%20VIATICOS.PDF" TargetMode="External"/><Relationship Id="rId17" Type="http://schemas.openxmlformats.org/officeDocument/2006/relationships/hyperlink" Target="http://jumapac.com/documentos/Transparencia/2018/Fraccion%209/NADAMANIFESTAR.pdf" TargetMode="External"/><Relationship Id="rId25" Type="http://schemas.openxmlformats.org/officeDocument/2006/relationships/hyperlink" Target="http://jumapac.com/documentos/Transparencia/2018/Fraccion%209/NADAMANIFESTAR.pdf" TargetMode="External"/><Relationship Id="rId33" Type="http://schemas.openxmlformats.org/officeDocument/2006/relationships/hyperlink" Target="http://jumapac.com/documentos/Transparencia/2018/Fraccion%209/Subidos%20C/PE%2092%20AGO%202018%20VIATICOS%201.PDF" TargetMode="External"/><Relationship Id="rId38" Type="http://schemas.openxmlformats.org/officeDocument/2006/relationships/hyperlink" Target="http://jumapac.com/documentos/Transparencia/2018/Fraccion%209/Subidos%20C/PE%20203%20AGO%202018%20VIATICOS%201.PDF" TargetMode="External"/><Relationship Id="rId46" Type="http://schemas.openxmlformats.org/officeDocument/2006/relationships/hyperlink" Target="http://jumapac.com/documentos/Transparencia/2018/Fraccion%209/Subidos%20C/PE%20191%20SEP%202018%20VIATICOS%201.PDF" TargetMode="External"/><Relationship Id="rId2" Type="http://schemas.openxmlformats.org/officeDocument/2006/relationships/hyperlink" Target="http://jumapac.com/documentos/Transparencia/2018/Fraccion%209/Subidos%20C/PE%2054%20MZO%202018%20VIATICOS%201.PDF" TargetMode="External"/><Relationship Id="rId16" Type="http://schemas.openxmlformats.org/officeDocument/2006/relationships/hyperlink" Target="http://jumapac.com/documentos/Transparencia/2018/Fraccion%209/NADAMANIFESTAR.pdf" TargetMode="External"/><Relationship Id="rId20" Type="http://schemas.openxmlformats.org/officeDocument/2006/relationships/hyperlink" Target="http://jumapac.com/documentos/Transparencia/2018/Fraccion%209/NADAMANIFESTAR.pdf" TargetMode="External"/><Relationship Id="rId29" Type="http://schemas.openxmlformats.org/officeDocument/2006/relationships/hyperlink" Target="http://jumapac.com/documentos/Transparencia/2018/Fraccion%209/NADAMANIFESTAR.pdf" TargetMode="External"/><Relationship Id="rId41" Type="http://schemas.openxmlformats.org/officeDocument/2006/relationships/hyperlink" Target="http://jumapac.com/documentos/Transparencia/2018/Fraccion%209/Subidos%20C/PE%2017%20SEP%202018%20REPRESENTACION.PDF" TargetMode="External"/><Relationship Id="rId54" Type="http://schemas.openxmlformats.org/officeDocument/2006/relationships/hyperlink" Target="http://jumapac.com/documentos/Transparencia/2018/Fraccion%209/Subidos%20C/PE%2050%20NOV%202018%20REPRESENTACION2.PDF" TargetMode="External"/><Relationship Id="rId1" Type="http://schemas.openxmlformats.org/officeDocument/2006/relationships/hyperlink" Target="http://jumapac.com/documentos/Transparencia/2018/Fraccion%209/Subidos%20C/PE%20196%20FEB%202018%20VIATICOS.PDF" TargetMode="External"/><Relationship Id="rId6" Type="http://schemas.openxmlformats.org/officeDocument/2006/relationships/hyperlink" Target="http://jumapac.com/documentos/Transparencia/2018/Fraccion%209/Subidos%20C/PE%20167%20ABR%202018%20VIATICOS.PDF" TargetMode="External"/><Relationship Id="rId11" Type="http://schemas.openxmlformats.org/officeDocument/2006/relationships/hyperlink" Target="http://jumapac.com/documentos/Transparencia/2018/Fraccion%209/NADAMANIFESTAR.pdf" TargetMode="External"/><Relationship Id="rId24" Type="http://schemas.openxmlformats.org/officeDocument/2006/relationships/hyperlink" Target="http://jumapac.com/documentos/Transparencia/2018/Fraccion%209/NADAMANIFESTAR.pdf" TargetMode="External"/><Relationship Id="rId32" Type="http://schemas.openxmlformats.org/officeDocument/2006/relationships/hyperlink" Target="http://jumapac.com/documentos/Transparencia/2018/Fraccion%209/Subidos%20C/PE%20212%20JUL%202018%20VIATICOS%202.PDF" TargetMode="External"/><Relationship Id="rId37" Type="http://schemas.openxmlformats.org/officeDocument/2006/relationships/hyperlink" Target="http://jumapac.com/documentos/Transparencia/2018/Fraccion%209/Subidos%20C/PE%2092%20AGO%202018%20VIATICOS%204.PDF" TargetMode="External"/><Relationship Id="rId40" Type="http://schemas.openxmlformats.org/officeDocument/2006/relationships/hyperlink" Target="http://jumapac.com/documentos/Transparencia/2018/Fraccion%209/Subidos%20C/PE%2017%20SEP%202018%20VIATICOS%201.PDF" TargetMode="External"/><Relationship Id="rId45" Type="http://schemas.openxmlformats.org/officeDocument/2006/relationships/hyperlink" Target="http://jumapac.com/documentos/Transparencia/2018/Fraccion%209/Subidos%20C/PE%20191%20SEP%202018%20REPRESENTACION.PDF" TargetMode="External"/><Relationship Id="rId53" Type="http://schemas.openxmlformats.org/officeDocument/2006/relationships/hyperlink" Target="http://jumapac.com/documentos/Transparencia/2018/Fraccion%209/Subidos%20C/PE%2050%20NOV%202018%20REPRESENTACION1.PDF" TargetMode="External"/><Relationship Id="rId5" Type="http://schemas.openxmlformats.org/officeDocument/2006/relationships/hyperlink" Target="http://jumapac.com/documentos/Transparencia/2018/Fraccion%209/Subidos%20C/PE%2072%20ABR%202018%20VIATICOS%202.PDF" TargetMode="External"/><Relationship Id="rId15" Type="http://schemas.openxmlformats.org/officeDocument/2006/relationships/hyperlink" Target="http://jumapac.com/documentos/Transparencia/2018/Fraccion%209/NADAMANIFESTAR.pdf" TargetMode="External"/><Relationship Id="rId23" Type="http://schemas.openxmlformats.org/officeDocument/2006/relationships/hyperlink" Target="http://jumapac.com/documentos/Transparencia/2018/Fraccion%209/NADAMANIFESTAR.pdf" TargetMode="External"/><Relationship Id="rId28" Type="http://schemas.openxmlformats.org/officeDocument/2006/relationships/hyperlink" Target="http://jumapac.com/documentos/Transparencia/2018/Fraccion%209/NADAMANIFESTAR.pdf" TargetMode="External"/><Relationship Id="rId36" Type="http://schemas.openxmlformats.org/officeDocument/2006/relationships/hyperlink" Target="http://jumapac.com/documentos/Transparencia/2018/Fraccion%209/Subidos%20C/PE%2092%20AGO%202018%20VIATICOS%203.PDF" TargetMode="External"/><Relationship Id="rId49" Type="http://schemas.openxmlformats.org/officeDocument/2006/relationships/hyperlink" Target="http://jumapac.com/documentos/Transparencia/2018/Fraccion%209/Subidos%20C/PE%2010%20SEP%202018%20VIATICOS%201.PDF" TargetMode="External"/><Relationship Id="rId10" Type="http://schemas.openxmlformats.org/officeDocument/2006/relationships/hyperlink" Target="http://jumapac.com/documentos/Transparencia/2018/Fraccion%209/Subidos%20C/PE%2091%20JUL%202018%20VIATICOS.PDF" TargetMode="External"/><Relationship Id="rId19" Type="http://schemas.openxmlformats.org/officeDocument/2006/relationships/hyperlink" Target="http://jumapac.com/documentos/Transparencia/2018/Fraccion%209/NADAMANIFESTAR.pdf" TargetMode="External"/><Relationship Id="rId31" Type="http://schemas.openxmlformats.org/officeDocument/2006/relationships/hyperlink" Target="http://jumapac.com/documentos/Transparencia/2018/Fraccion%209/Subidos%20C/PE%20212%20JUL%202018%20VIATICOS%201.PDF" TargetMode="External"/><Relationship Id="rId44" Type="http://schemas.openxmlformats.org/officeDocument/2006/relationships/hyperlink" Target="http://jumapac.com/documentos/Transparencia/2018/Fraccion%209/Subidos%20C/PE%2017%20SEP%202018%20VIATICOS%204.PDF" TargetMode="External"/><Relationship Id="rId52" Type="http://schemas.openxmlformats.org/officeDocument/2006/relationships/hyperlink" Target="http://jumapac.com/documentos/Transparencia/2018/Fraccion%209/Subidos%20C/PE%204%20NOV%202018%20REPRESENTACION.PDF" TargetMode="External"/><Relationship Id="rId4" Type="http://schemas.openxmlformats.org/officeDocument/2006/relationships/hyperlink" Target="http://jumapac.com/documentos/Transparencia/2018/Fraccion%209/Subidos%20C/PE%2072%20ABR%202018%20VIATICOS%201.PDF" TargetMode="External"/><Relationship Id="rId9" Type="http://schemas.openxmlformats.org/officeDocument/2006/relationships/hyperlink" Target="http://jumapac.com/documentos/Transparencia/2018/Fraccion%209/Subidos%20C/PE%2091%20JUL%202018%20VIATICOS%203.PDF" TargetMode="External"/><Relationship Id="rId14" Type="http://schemas.openxmlformats.org/officeDocument/2006/relationships/hyperlink" Target="http://jumapac.com/documentos/Transparencia/2018/Fraccion%2009/NADAMANIFESTAR.pdf" TargetMode="External"/><Relationship Id="rId22" Type="http://schemas.openxmlformats.org/officeDocument/2006/relationships/hyperlink" Target="http://jumapac.com/documentos/Transparencia/2018/Fraccion%209/NADAMANIFESTAR.pdf" TargetMode="External"/><Relationship Id="rId27" Type="http://schemas.openxmlformats.org/officeDocument/2006/relationships/hyperlink" Target="http://jumapac.com/documentos/Transparencia/2018/Fraccion%209/NADAMANIFESTAR.pdf" TargetMode="External"/><Relationship Id="rId30" Type="http://schemas.openxmlformats.org/officeDocument/2006/relationships/hyperlink" Target="http://jumapac.com/documentos/Transparencia/2018/Fraccion%209/Subidos%20C/PE%20212%20JUL%202018%20GASTOS%20DE%20REPRESENTACION.PDF" TargetMode="External"/><Relationship Id="rId35" Type="http://schemas.openxmlformats.org/officeDocument/2006/relationships/hyperlink" Target="http://jumapac.com/documentos/Transparencia/2018/Fraccion%209/Subidos%20C/PE%2092%20AGO%202018%20REPRESENTACION.PDF" TargetMode="External"/><Relationship Id="rId43" Type="http://schemas.openxmlformats.org/officeDocument/2006/relationships/hyperlink" Target="http://jumapac.com/documentos/Transparencia/2018/Fraccion%209/Subidos%20C/PE%2017%20SEP%202018%20VIATICOS%203.PDF" TargetMode="External"/><Relationship Id="rId48" Type="http://schemas.openxmlformats.org/officeDocument/2006/relationships/hyperlink" Target="http://jumapac.com/documentos/Transparencia/2018/Fraccion%209/Subidos%20C/PD%20188%20JUL%202018%20VIATICOS%201.PDF" TargetMode="External"/><Relationship Id="rId8" Type="http://schemas.openxmlformats.org/officeDocument/2006/relationships/hyperlink" Target="http://jumapac.com/documentos/Transparencia/2018/Fraccion%209/Subidos%20C/PE%2091%20JUL%202018%20VIATICOS%202.PDF" TargetMode="External"/><Relationship Id="rId51" Type="http://schemas.openxmlformats.org/officeDocument/2006/relationships/hyperlink" Target="http://jumapac.com/documentos/Transparencia/2018/Fraccion%209/Subidos%20C/PE%20202%20OCT2018%20VIATICOS.PDF" TargetMode="External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hyperlink" Target="http://jumapac.com/documentos/Transparencia/2018/Fraccion%209/Subidos%20C/PE%20144%20MZO%202018%20REPRESENTACION.PDF" TargetMode="External"/><Relationship Id="rId13" Type="http://schemas.openxmlformats.org/officeDocument/2006/relationships/hyperlink" Target="http://jumapac.com/documentos/Transparencia/2018/Fraccion%209/Subidos%20C/PE%2040%20FEB%202018%20VIATICOS.PDF" TargetMode="External"/><Relationship Id="rId18" Type="http://schemas.openxmlformats.org/officeDocument/2006/relationships/hyperlink" Target="http://jumapac.com/documentos/Transparencia/2018/Fraccion%209/Subidos%20C/PE%2092%20AGO%202018%20REPRESENTACION.PDF" TargetMode="External"/><Relationship Id="rId26" Type="http://schemas.openxmlformats.org/officeDocument/2006/relationships/hyperlink" Target="http://jumapac.com/documentos/Transparencia/2018/Fraccion%209/Subidos%20C/PE%2017%20SEP%202018%20VIATICOS%203.PDF" TargetMode="External"/><Relationship Id="rId3" Type="http://schemas.openxmlformats.org/officeDocument/2006/relationships/hyperlink" Target="http://jumapac.com/documentos/Transparencia/2018/Fraccion%209/Subidos%20C/PE%2054%20MZO%202018%20VIATICOS%202.PDF" TargetMode="External"/><Relationship Id="rId21" Type="http://schemas.openxmlformats.org/officeDocument/2006/relationships/hyperlink" Target="http://jumapac.com/documentos/Transparencia/2018/Fraccion%209/Subidos%20C/PE%20203%20AGO%202018%20VIATICOS%201.PDF" TargetMode="External"/><Relationship Id="rId34" Type="http://schemas.openxmlformats.org/officeDocument/2006/relationships/hyperlink" Target="http://jumapac.com/documentos/Transparencia/2018/Fraccion%209/Subidos%20C/PE%20202%20OCT2018%20VIATICOS%20.PDF" TargetMode="External"/><Relationship Id="rId7" Type="http://schemas.openxmlformats.org/officeDocument/2006/relationships/hyperlink" Target="http://jumapac.com/documentos/Transparencia/2018/Fraccion%209/Subidos%20C/PE%2054%20MZO%202018%20REPRESENTACION.PDF" TargetMode="External"/><Relationship Id="rId12" Type="http://schemas.openxmlformats.org/officeDocument/2006/relationships/hyperlink" Target="http://jumapac.com/documentos/Transparencia/2018/Fraccion%209/Subidos%20C/PE%2091%20JUL%202018%20VIATICOS.PDF" TargetMode="External"/><Relationship Id="rId17" Type="http://schemas.openxmlformats.org/officeDocument/2006/relationships/hyperlink" Target="http://jumapac.com/documentos/Transparencia/2018/Fraccion%209/Subidos%20C/PE%2092%20AGO%202018%20VIATICOS%202.PDF" TargetMode="External"/><Relationship Id="rId25" Type="http://schemas.openxmlformats.org/officeDocument/2006/relationships/hyperlink" Target="http://jumapac.com/documentos/Transparencia/2018/Fraccion%209/Subidos%20C/PE%2017%20SEP%202018%20VIATICOS%202.PDF" TargetMode="External"/><Relationship Id="rId33" Type="http://schemas.openxmlformats.org/officeDocument/2006/relationships/hyperlink" Target="http://jumapac.com/documentos/Transparencia/2018/Fraccion%209/Subidos%20C/PE%20205%20AGO%202018%20VIATICOS%201.PDF" TargetMode="External"/><Relationship Id="rId38" Type="http://schemas.openxmlformats.org/officeDocument/2006/relationships/hyperlink" Target="http://jumapac.com/documentos/Transparencia/2018/Fraccion%209/Subidos%20C/PE%20212%20JUL%202018%20GASTOS%20DE%20REPRESENTACION.PDF" TargetMode="External"/><Relationship Id="rId2" Type="http://schemas.openxmlformats.org/officeDocument/2006/relationships/hyperlink" Target="http://jumapac.com/documentos/Transparencia/2018/Fraccion%209/Subidos%20C/PE%2054%20MZO%202018%20VIATICOS%201.PDF" TargetMode="External"/><Relationship Id="rId16" Type="http://schemas.openxmlformats.org/officeDocument/2006/relationships/hyperlink" Target="http://jumapac.com/documentos/Transparencia/2018/Fraccion%209/Subidos%20C/PE%2092%20AGO%202018%20VIATICOS%201.PDF" TargetMode="External"/><Relationship Id="rId20" Type="http://schemas.openxmlformats.org/officeDocument/2006/relationships/hyperlink" Target="http://jumapac.com/documentos/Transparencia/2018/Fraccion%209/Subidos%20C/PE%2092%20AGO%202018%20VIATICOS%204.PDF" TargetMode="External"/><Relationship Id="rId29" Type="http://schemas.openxmlformats.org/officeDocument/2006/relationships/hyperlink" Target="http://jumapac.com/documentos/Transparencia/2018/Fraccion%209/Subidos%20C/PE%20191%20SEP%202018%20VIATICOS%201.PDF" TargetMode="External"/><Relationship Id="rId1" Type="http://schemas.openxmlformats.org/officeDocument/2006/relationships/hyperlink" Target="http://jumapac.com/documentos/Transparencia/2018/Fraccion%209/Subidos%20C/PE%20196%20FEB%202018%20VIATICOS.PDF" TargetMode="External"/><Relationship Id="rId6" Type="http://schemas.openxmlformats.org/officeDocument/2006/relationships/hyperlink" Target="http://jumapac.com/documentos/Transparencia/2018/Fraccion%209/Subidos%20C/PE%20167%20ABR%202018%20VIATICOS.PDF" TargetMode="External"/><Relationship Id="rId11" Type="http://schemas.openxmlformats.org/officeDocument/2006/relationships/hyperlink" Target="http://jumapac.com/documentos/Transparencia/2018/Fraccion%209/Subidos%20C/PE%2091%20JUL%202018%20VIATICOS%203.PDF" TargetMode="External"/><Relationship Id="rId24" Type="http://schemas.openxmlformats.org/officeDocument/2006/relationships/hyperlink" Target="http://jumapac.com/documentos/Transparencia/2018/Fraccion%209/Subidos%20C/PE%2017%20SEP%202018%20REPRESENTACION.PDF" TargetMode="External"/><Relationship Id="rId32" Type="http://schemas.openxmlformats.org/officeDocument/2006/relationships/hyperlink" Target="http://jumapac.com/documentos/Transparencia/2018/Fraccion%209/Subidos%20C/PE%2010%20SEP%202018%20VIATICOS%201.PDF" TargetMode="External"/><Relationship Id="rId37" Type="http://schemas.openxmlformats.org/officeDocument/2006/relationships/hyperlink" Target="http://jumapac.com/documentos/Transparencia/2018/Fraccion%209/Subidos%20C/PE%2050%20NOV%202018%20REPRESENTACION2.PDF" TargetMode="External"/><Relationship Id="rId5" Type="http://schemas.openxmlformats.org/officeDocument/2006/relationships/hyperlink" Target="http://jumapac.com/documentos/Transparencia/2018/Fraccion%209/Subidos%20C/PE%2072%20ABR%202018%20VIATICOS%202.PDF" TargetMode="External"/><Relationship Id="rId15" Type="http://schemas.openxmlformats.org/officeDocument/2006/relationships/hyperlink" Target="http://jumapac.com/documentos/Transparencia/2018/Fraccion%209/Subidos%20C/PE%20212%20JUL%202018%20VIATICOS%202.PDF" TargetMode="External"/><Relationship Id="rId23" Type="http://schemas.openxmlformats.org/officeDocument/2006/relationships/hyperlink" Target="http://jumapac.com/documentos/Transparencia/2018/Fraccion%209/Subidos%20C/PE%2017%20SEP%202018%20VIATICOS%201.PDF" TargetMode="External"/><Relationship Id="rId28" Type="http://schemas.openxmlformats.org/officeDocument/2006/relationships/hyperlink" Target="http://jumapac.com/documentos/Transparencia/2018/Fraccion%209/Subidos%20C/PE%20191%20SEP%202018%20REPRESENTACION.PDF" TargetMode="External"/><Relationship Id="rId36" Type="http://schemas.openxmlformats.org/officeDocument/2006/relationships/hyperlink" Target="http://jumapac.com/documentos/Transparencia/2018/Fraccion%209/Subidos%20C/PE%2050%20NOV%202018%20REPRESENTACION1.PDF" TargetMode="External"/><Relationship Id="rId10" Type="http://schemas.openxmlformats.org/officeDocument/2006/relationships/hyperlink" Target="http://jumapac.com/documentos/Transparencia/2018/Fraccion%209/Subidos%20C/PE%2091%20JUL%202018%20VIATICOS%202.PDF" TargetMode="External"/><Relationship Id="rId19" Type="http://schemas.openxmlformats.org/officeDocument/2006/relationships/hyperlink" Target="http://jumapac.com/documentos/Transparencia/2018/Fraccion%209/Subidos%20C/PE%2092%20AGO%202018%20VIATICOS%203.PDF" TargetMode="External"/><Relationship Id="rId31" Type="http://schemas.openxmlformats.org/officeDocument/2006/relationships/hyperlink" Target="http://jumapac.com/documentos/Transparencia/2018/Fraccion%209/Subidos%20C/PD%20188%20JUL%202018%20VIATICOS%201.PDF" TargetMode="External"/><Relationship Id="rId4" Type="http://schemas.openxmlformats.org/officeDocument/2006/relationships/hyperlink" Target="http://jumapac.com/documentos/Transparencia/2018/Fraccion%209/Subidos%20C/PE%2072%20ABR%202018%20VIATICOS%201.PDF" TargetMode="External"/><Relationship Id="rId9" Type="http://schemas.openxmlformats.org/officeDocument/2006/relationships/hyperlink" Target="http://jumapac.com/documentos/Transparencia/2018/Fraccion%209/Subidos%20C/PE%2091%20JUL%202018%20VIATICOS%201.PDF" TargetMode="External"/><Relationship Id="rId14" Type="http://schemas.openxmlformats.org/officeDocument/2006/relationships/hyperlink" Target="http://jumapac.com/documentos/Transparencia/2018/Fraccion%209/Subidos%20C/PE%20212%20JUL%202018%20VIATICOS%201.PDF" TargetMode="External"/><Relationship Id="rId22" Type="http://schemas.openxmlformats.org/officeDocument/2006/relationships/hyperlink" Target="http://jumapac.com/documentos/Transparencia/2018/Fraccion%209/Subidos%20C/PE%20203%20AGO%202018%20VIATICOS%202.PDF" TargetMode="External"/><Relationship Id="rId27" Type="http://schemas.openxmlformats.org/officeDocument/2006/relationships/hyperlink" Target="http://jumapac.com/documentos/Transparencia/2018/Fraccion%209/Subidos%20C/PE%2017%20SEP%202018%20VIATICOS%204.PDF" TargetMode="External"/><Relationship Id="rId30" Type="http://schemas.openxmlformats.org/officeDocument/2006/relationships/hyperlink" Target="http://jumapac.com/documentos/Transparencia/2018/Fraccion%209/Subidos%20C/PE%20191%20SEP%202018%20VIATICOS%202.PDF" TargetMode="External"/><Relationship Id="rId35" Type="http://schemas.openxmlformats.org/officeDocument/2006/relationships/hyperlink" Target="http://jumapac.com/documentos/Transparencia/2018/Fraccion%209/Subidos%20C/PE%204%20NOV%202018%20REPRESENTACION%20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B45"/>
  <sheetViews>
    <sheetView showGridLines="0" tabSelected="1" topLeftCell="A15" workbookViewId="0">
      <selection activeCell="D28" sqref="D28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21.5703125" bestFit="1" customWidth="1"/>
    <col min="13" max="13" width="32.85546875" bestFit="1" customWidth="1"/>
    <col min="14" max="14" width="20.5703125" bestFit="1" customWidth="1"/>
    <col min="15" max="15" width="53.140625" bestFit="1" customWidth="1"/>
    <col min="16" max="16" width="39.85546875" bestFit="1" customWidth="1"/>
    <col min="17" max="17" width="30" bestFit="1" customWidth="1"/>
    <col min="18" max="18" width="32.28515625" bestFit="1" customWidth="1"/>
    <col min="19" max="19" width="32.5703125" bestFit="1" customWidth="1"/>
    <col min="20" max="20" width="30.85546875" bestFit="1" customWidth="1"/>
    <col min="21" max="21" width="33.140625" bestFit="1" customWidth="1"/>
    <col min="22" max="22" width="33.28515625" bestFit="1" customWidth="1"/>
    <col min="23" max="23" width="26.42578125" bestFit="1" customWidth="1"/>
    <col min="24" max="24" width="33.85546875" bestFit="1" customWidth="1"/>
    <col min="25" max="25" width="35.28515625" bestFit="1" customWidth="1"/>
    <col min="26" max="26" width="46" bestFit="1" customWidth="1"/>
    <col min="27" max="27" width="49" bestFit="1" customWidth="1"/>
    <col min="28" max="28" width="60" bestFit="1" customWidth="1"/>
    <col min="29" max="29" width="47.140625" bestFit="1" customWidth="1"/>
    <col min="30" max="30" width="54.28515625" bestFit="1" customWidth="1"/>
    <col min="31" max="31" width="46" bestFit="1" customWidth="1"/>
    <col min="32" max="32" width="84.7109375" bestFit="1" customWidth="1"/>
    <col min="33" max="33" width="73.140625" bestFit="1" customWidth="1"/>
    <col min="34" max="34" width="17.5703125" bestFit="1" customWidth="1"/>
    <col min="35" max="35" width="20" bestFit="1" customWidth="1"/>
    <col min="36" max="36" width="8" bestFit="1" customWidth="1"/>
  </cols>
  <sheetData>
    <row r="1" spans="1:36" hidden="1">
      <c r="A1" t="s">
        <v>0</v>
      </c>
    </row>
    <row r="2" spans="1:36">
      <c r="A2" s="16" t="s">
        <v>1</v>
      </c>
      <c r="B2" s="17"/>
      <c r="C2" s="17"/>
      <c r="D2" s="16" t="s">
        <v>2</v>
      </c>
      <c r="E2" s="17"/>
      <c r="F2" s="17"/>
      <c r="G2" s="16" t="s">
        <v>3</v>
      </c>
      <c r="H2" s="17"/>
      <c r="I2" s="17"/>
    </row>
    <row r="3" spans="1:36">
      <c r="A3" s="18" t="s">
        <v>4</v>
      </c>
      <c r="B3" s="17"/>
      <c r="C3" s="17"/>
      <c r="D3" s="18" t="s">
        <v>5</v>
      </c>
      <c r="E3" s="17"/>
      <c r="F3" s="17"/>
      <c r="G3" s="18" t="s">
        <v>6</v>
      </c>
      <c r="H3" s="17"/>
      <c r="I3" s="17"/>
    </row>
    <row r="4" spans="1:36" hidden="1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7</v>
      </c>
      <c r="N4" t="s">
        <v>9</v>
      </c>
      <c r="O4" t="s">
        <v>11</v>
      </c>
      <c r="P4" t="s">
        <v>12</v>
      </c>
      <c r="Q4" t="s">
        <v>7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10</v>
      </c>
      <c r="X4" t="s">
        <v>8</v>
      </c>
      <c r="Y4" t="s">
        <v>8</v>
      </c>
      <c r="Z4" t="s">
        <v>13</v>
      </c>
      <c r="AA4" t="s">
        <v>12</v>
      </c>
      <c r="AB4" t="s">
        <v>12</v>
      </c>
      <c r="AC4" t="s">
        <v>8</v>
      </c>
      <c r="AD4" t="s">
        <v>14</v>
      </c>
      <c r="AE4" t="s">
        <v>13</v>
      </c>
      <c r="AF4" t="s">
        <v>14</v>
      </c>
      <c r="AG4" t="s">
        <v>10</v>
      </c>
      <c r="AH4" t="s">
        <v>8</v>
      </c>
      <c r="AI4" t="s">
        <v>15</v>
      </c>
      <c r="AJ4" t="s">
        <v>16</v>
      </c>
    </row>
    <row r="5" spans="1:36" hidden="1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>
      <c r="A6" s="16" t="s">
        <v>53</v>
      </c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  <c r="AH6" s="17"/>
      <c r="AI6" s="17"/>
      <c r="AJ6" s="17"/>
    </row>
    <row r="7" spans="1:36" ht="26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5" t="s">
        <v>62</v>
      </c>
      <c r="J7" s="5" t="s">
        <v>63</v>
      </c>
      <c r="K7" s="5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>
      <c r="A8">
        <v>2018</v>
      </c>
      <c r="B8" s="4">
        <v>43101</v>
      </c>
      <c r="C8" s="4">
        <v>43190</v>
      </c>
      <c r="D8" t="s">
        <v>91</v>
      </c>
      <c r="E8">
        <v>9</v>
      </c>
      <c r="F8" t="s">
        <v>114</v>
      </c>
      <c r="G8" t="s">
        <v>114</v>
      </c>
      <c r="H8" t="s">
        <v>115</v>
      </c>
      <c r="I8" s="6" t="s">
        <v>116</v>
      </c>
      <c r="J8" s="6" t="s">
        <v>117</v>
      </c>
      <c r="K8" s="6" t="s">
        <v>118</v>
      </c>
      <c r="L8" t="s">
        <v>101</v>
      </c>
      <c r="M8" s="6" t="s">
        <v>119</v>
      </c>
      <c r="N8" t="s">
        <v>103</v>
      </c>
      <c r="O8" s="6">
        <v>1</v>
      </c>
      <c r="P8">
        <v>23.28</v>
      </c>
      <c r="Q8" s="6" t="s">
        <v>120</v>
      </c>
      <c r="R8" t="s">
        <v>121</v>
      </c>
      <c r="S8" s="6" t="s">
        <v>122</v>
      </c>
      <c r="T8" t="s">
        <v>120</v>
      </c>
      <c r="U8" s="6" t="s">
        <v>121</v>
      </c>
      <c r="V8" t="s">
        <v>121</v>
      </c>
      <c r="W8" s="6" t="s">
        <v>119</v>
      </c>
      <c r="X8" s="4">
        <v>43126</v>
      </c>
      <c r="Y8" s="4">
        <v>43126</v>
      </c>
      <c r="Z8" s="3">
        <v>1</v>
      </c>
      <c r="AA8" s="3">
        <v>23.28</v>
      </c>
      <c r="AB8">
        <v>0</v>
      </c>
      <c r="AC8" s="4">
        <v>43132</v>
      </c>
      <c r="AD8" s="7" t="s">
        <v>168</v>
      </c>
      <c r="AE8" s="11">
        <v>1</v>
      </c>
      <c r="AF8" s="7" t="s">
        <v>169</v>
      </c>
      <c r="AG8" t="s">
        <v>124</v>
      </c>
      <c r="AH8" s="4">
        <v>43192</v>
      </c>
      <c r="AI8" s="4">
        <v>43192</v>
      </c>
    </row>
    <row r="9" spans="1:36" s="3" customFormat="1">
      <c r="A9" s="3">
        <v>2018</v>
      </c>
      <c r="B9" s="4">
        <v>43101</v>
      </c>
      <c r="C9" s="4">
        <v>43190</v>
      </c>
      <c r="D9" s="3" t="s">
        <v>91</v>
      </c>
      <c r="E9" s="3">
        <v>1</v>
      </c>
      <c r="F9" s="3" t="s">
        <v>125</v>
      </c>
      <c r="G9" s="3" t="s">
        <v>125</v>
      </c>
      <c r="H9" s="3" t="s">
        <v>126</v>
      </c>
      <c r="I9" s="6" t="s">
        <v>127</v>
      </c>
      <c r="J9" s="6" t="s">
        <v>128</v>
      </c>
      <c r="K9" s="6" t="s">
        <v>129</v>
      </c>
      <c r="L9" s="3" t="s">
        <v>101</v>
      </c>
      <c r="M9" s="6" t="s">
        <v>130</v>
      </c>
      <c r="N9" s="3" t="s">
        <v>103</v>
      </c>
      <c r="O9" s="6">
        <v>2</v>
      </c>
      <c r="P9" s="3">
        <f>30+12.07+42.24</f>
        <v>84.31</v>
      </c>
      <c r="Q9" s="6" t="s">
        <v>120</v>
      </c>
      <c r="R9" s="3" t="s">
        <v>121</v>
      </c>
      <c r="S9" s="6" t="s">
        <v>122</v>
      </c>
      <c r="T9" s="3" t="s">
        <v>120</v>
      </c>
      <c r="U9" s="6" t="s">
        <v>121</v>
      </c>
      <c r="V9" s="3" t="s">
        <v>121</v>
      </c>
      <c r="W9" s="6" t="s">
        <v>130</v>
      </c>
      <c r="X9" s="4">
        <v>43153</v>
      </c>
      <c r="Y9" s="4">
        <v>43153</v>
      </c>
      <c r="Z9" s="3">
        <v>2</v>
      </c>
      <c r="AA9" s="3">
        <f>30+12.07+42.24</f>
        <v>84.31</v>
      </c>
      <c r="AB9" s="3">
        <v>0</v>
      </c>
      <c r="AC9" s="4">
        <v>43158</v>
      </c>
      <c r="AD9" s="7" t="s">
        <v>168</v>
      </c>
      <c r="AE9" s="11">
        <v>2</v>
      </c>
      <c r="AF9" s="7" t="s">
        <v>170</v>
      </c>
      <c r="AG9" s="3" t="s">
        <v>124</v>
      </c>
      <c r="AH9" s="4">
        <v>43192</v>
      </c>
      <c r="AI9" s="4">
        <v>43192</v>
      </c>
    </row>
    <row r="10" spans="1:36" s="3" customFormat="1">
      <c r="A10" s="3">
        <v>2018</v>
      </c>
      <c r="B10" s="4">
        <v>43101</v>
      </c>
      <c r="C10" s="4">
        <v>43190</v>
      </c>
      <c r="D10" s="3" t="s">
        <v>91</v>
      </c>
      <c r="E10" s="3">
        <v>8</v>
      </c>
      <c r="F10" s="3" t="s">
        <v>131</v>
      </c>
      <c r="G10" s="3" t="s">
        <v>131</v>
      </c>
      <c r="H10" s="3" t="s">
        <v>132</v>
      </c>
      <c r="I10" s="6" t="s">
        <v>133</v>
      </c>
      <c r="J10" s="6" t="s">
        <v>134</v>
      </c>
      <c r="K10" s="6" t="s">
        <v>135</v>
      </c>
      <c r="L10" s="3" t="s">
        <v>101</v>
      </c>
      <c r="M10" s="6" t="s">
        <v>136</v>
      </c>
      <c r="N10" s="3" t="s">
        <v>103</v>
      </c>
      <c r="O10" s="6">
        <v>3</v>
      </c>
      <c r="P10" s="3">
        <f>14.66+24.14+147.41</f>
        <v>186.20999999999998</v>
      </c>
      <c r="Q10" s="6" t="s">
        <v>120</v>
      </c>
      <c r="R10" s="3" t="s">
        <v>121</v>
      </c>
      <c r="S10" s="6" t="s">
        <v>122</v>
      </c>
      <c r="T10" s="3" t="s">
        <v>120</v>
      </c>
      <c r="U10" s="6" t="s">
        <v>121</v>
      </c>
      <c r="V10" s="3" t="s">
        <v>137</v>
      </c>
      <c r="W10" s="6" t="s">
        <v>136</v>
      </c>
      <c r="X10" s="4">
        <v>43158</v>
      </c>
      <c r="Y10" s="4">
        <v>43159</v>
      </c>
      <c r="Z10" s="3">
        <v>3</v>
      </c>
      <c r="AA10" s="3">
        <f>14.66+24.14+147.41</f>
        <v>186.20999999999998</v>
      </c>
      <c r="AB10" s="3">
        <v>0</v>
      </c>
      <c r="AC10" s="4">
        <v>43161</v>
      </c>
      <c r="AD10" s="7" t="s">
        <v>168</v>
      </c>
      <c r="AE10" s="11">
        <v>3</v>
      </c>
      <c r="AF10" s="7" t="s">
        <v>171</v>
      </c>
      <c r="AG10" s="3" t="s">
        <v>124</v>
      </c>
      <c r="AH10" s="4">
        <v>43192</v>
      </c>
      <c r="AI10" s="4">
        <v>43192</v>
      </c>
    </row>
    <row r="11" spans="1:36" s="3" customFormat="1">
      <c r="A11" s="3">
        <v>2018</v>
      </c>
      <c r="B11" s="4">
        <v>43101</v>
      </c>
      <c r="C11" s="4">
        <v>43190</v>
      </c>
      <c r="D11" s="3" t="s">
        <v>91</v>
      </c>
      <c r="E11" s="3">
        <v>2</v>
      </c>
      <c r="F11" s="3" t="s">
        <v>138</v>
      </c>
      <c r="G11" s="3" t="s">
        <v>138</v>
      </c>
      <c r="H11" s="3" t="s">
        <v>139</v>
      </c>
      <c r="I11" s="6" t="s">
        <v>140</v>
      </c>
      <c r="J11" s="6" t="s">
        <v>141</v>
      </c>
      <c r="K11" s="6" t="s">
        <v>142</v>
      </c>
      <c r="L11" s="3" t="s">
        <v>101</v>
      </c>
      <c r="M11" s="6" t="s">
        <v>143</v>
      </c>
      <c r="N11" s="3" t="s">
        <v>103</v>
      </c>
      <c r="O11" s="6">
        <v>4</v>
      </c>
      <c r="P11" s="3">
        <f>12.07+42.24</f>
        <v>54.31</v>
      </c>
      <c r="Q11" s="6" t="s">
        <v>120</v>
      </c>
      <c r="R11" s="3" t="s">
        <v>121</v>
      </c>
      <c r="S11" s="6" t="s">
        <v>122</v>
      </c>
      <c r="T11" s="3" t="s">
        <v>120</v>
      </c>
      <c r="U11" s="6" t="s">
        <v>121</v>
      </c>
      <c r="V11" s="3" t="s">
        <v>121</v>
      </c>
      <c r="W11" s="6" t="s">
        <v>143</v>
      </c>
      <c r="X11" s="4">
        <v>43160</v>
      </c>
      <c r="Y11" s="4">
        <v>43160</v>
      </c>
      <c r="Z11" s="3">
        <v>4</v>
      </c>
      <c r="AA11" s="3">
        <f>12.07+42.24</f>
        <v>54.31</v>
      </c>
      <c r="AB11" s="3">
        <v>0</v>
      </c>
      <c r="AC11" s="4">
        <v>43161</v>
      </c>
      <c r="AD11" s="7" t="s">
        <v>168</v>
      </c>
      <c r="AE11" s="11">
        <v>4</v>
      </c>
      <c r="AF11" s="7" t="s">
        <v>172</v>
      </c>
      <c r="AG11" s="3" t="s">
        <v>124</v>
      </c>
      <c r="AH11" s="4">
        <v>43192</v>
      </c>
      <c r="AI11" s="4">
        <v>43192</v>
      </c>
    </row>
    <row r="12" spans="1:36" s="3" customFormat="1">
      <c r="A12" s="3">
        <v>2018</v>
      </c>
      <c r="B12" s="4">
        <v>43101</v>
      </c>
      <c r="C12" s="4">
        <v>43190</v>
      </c>
      <c r="D12" s="3" t="s">
        <v>91</v>
      </c>
      <c r="E12" s="3">
        <v>2</v>
      </c>
      <c r="F12" s="3" t="s">
        <v>138</v>
      </c>
      <c r="G12" s="3" t="s">
        <v>138</v>
      </c>
      <c r="H12" s="3" t="s">
        <v>139</v>
      </c>
      <c r="I12" s="6" t="s">
        <v>140</v>
      </c>
      <c r="J12" s="6" t="s">
        <v>141</v>
      </c>
      <c r="K12" s="6" t="s">
        <v>142</v>
      </c>
      <c r="L12" s="3" t="s">
        <v>102</v>
      </c>
      <c r="M12" s="6" t="s">
        <v>143</v>
      </c>
      <c r="N12" s="3" t="s">
        <v>103</v>
      </c>
      <c r="O12" s="6">
        <v>4</v>
      </c>
      <c r="P12" s="3">
        <v>1231.03</v>
      </c>
      <c r="Q12" s="6" t="s">
        <v>120</v>
      </c>
      <c r="R12" s="3" t="s">
        <v>121</v>
      </c>
      <c r="S12" s="6" t="s">
        <v>122</v>
      </c>
      <c r="T12" s="3" t="s">
        <v>120</v>
      </c>
      <c r="U12" s="6" t="s">
        <v>121</v>
      </c>
      <c r="V12" s="3" t="s">
        <v>121</v>
      </c>
      <c r="W12" s="6" t="s">
        <v>143</v>
      </c>
      <c r="X12" s="4">
        <v>43160</v>
      </c>
      <c r="Y12" s="4">
        <v>43160</v>
      </c>
      <c r="Z12" s="3">
        <v>5</v>
      </c>
      <c r="AA12" s="3">
        <v>1231.03</v>
      </c>
      <c r="AB12" s="3">
        <v>0</v>
      </c>
      <c r="AC12" s="4">
        <v>43161</v>
      </c>
      <c r="AD12" s="7" t="s">
        <v>168</v>
      </c>
      <c r="AE12" s="11">
        <v>5</v>
      </c>
      <c r="AF12" s="7" t="s">
        <v>168</v>
      </c>
      <c r="AG12" s="3" t="s">
        <v>124</v>
      </c>
      <c r="AH12" s="4">
        <v>43192</v>
      </c>
      <c r="AI12" s="4">
        <v>43192</v>
      </c>
    </row>
    <row r="13" spans="1:36" s="3" customFormat="1">
      <c r="A13" s="3">
        <v>2018</v>
      </c>
      <c r="B13" s="4">
        <v>43101</v>
      </c>
      <c r="C13" s="4">
        <v>43190</v>
      </c>
      <c r="D13" s="3" t="s">
        <v>91</v>
      </c>
      <c r="E13" s="3">
        <v>2</v>
      </c>
      <c r="F13" s="3" t="s">
        <v>138</v>
      </c>
      <c r="G13" s="3" t="s">
        <v>138</v>
      </c>
      <c r="H13" s="3" t="s">
        <v>139</v>
      </c>
      <c r="I13" s="6" t="s">
        <v>140</v>
      </c>
      <c r="J13" s="6" t="s">
        <v>141</v>
      </c>
      <c r="K13" s="6" t="s">
        <v>142</v>
      </c>
      <c r="L13" s="3" t="s">
        <v>102</v>
      </c>
      <c r="M13" s="6" t="s">
        <v>157</v>
      </c>
      <c r="N13" s="3" t="s">
        <v>103</v>
      </c>
      <c r="O13" s="6">
        <v>3</v>
      </c>
      <c r="P13" s="3">
        <v>575.86</v>
      </c>
      <c r="Q13" s="6" t="s">
        <v>120</v>
      </c>
      <c r="R13" s="3" t="s">
        <v>121</v>
      </c>
      <c r="S13" s="6" t="s">
        <v>122</v>
      </c>
      <c r="T13" s="3" t="s">
        <v>120</v>
      </c>
      <c r="U13" s="6" t="s">
        <v>121</v>
      </c>
      <c r="V13" s="3" t="s">
        <v>122</v>
      </c>
      <c r="W13" s="6" t="s">
        <v>157</v>
      </c>
      <c r="X13" s="4">
        <v>43175</v>
      </c>
      <c r="Y13" s="4">
        <v>43175</v>
      </c>
      <c r="Z13" s="3">
        <v>6</v>
      </c>
      <c r="AA13" s="3">
        <v>575.86</v>
      </c>
      <c r="AB13" s="3">
        <v>0</v>
      </c>
      <c r="AC13" s="4">
        <v>43175</v>
      </c>
      <c r="AD13" s="7" t="s">
        <v>168</v>
      </c>
      <c r="AE13" s="11">
        <v>6</v>
      </c>
      <c r="AF13" s="7" t="s">
        <v>168</v>
      </c>
      <c r="AG13" s="3" t="s">
        <v>124</v>
      </c>
      <c r="AH13" s="4">
        <v>43192</v>
      </c>
      <c r="AI13" s="4">
        <v>43192</v>
      </c>
    </row>
    <row r="14" spans="1:36">
      <c r="A14" s="8">
        <v>2018</v>
      </c>
      <c r="B14" s="4">
        <v>43191</v>
      </c>
      <c r="C14" s="4">
        <v>43281</v>
      </c>
      <c r="D14" s="3" t="s">
        <v>91</v>
      </c>
      <c r="E14" s="8">
        <v>5</v>
      </c>
      <c r="F14" s="3" t="s">
        <v>144</v>
      </c>
      <c r="G14" s="3" t="s">
        <v>144</v>
      </c>
      <c r="H14" s="8" t="s">
        <v>145</v>
      </c>
      <c r="I14" s="6" t="s">
        <v>146</v>
      </c>
      <c r="J14" s="6" t="s">
        <v>147</v>
      </c>
      <c r="K14" s="6" t="s">
        <v>135</v>
      </c>
      <c r="L14" s="8" t="s">
        <v>101</v>
      </c>
      <c r="M14" s="6" t="s">
        <v>148</v>
      </c>
      <c r="N14" s="8" t="s">
        <v>103</v>
      </c>
      <c r="O14">
        <v>5</v>
      </c>
      <c r="P14">
        <f>30+42.24+12.07</f>
        <v>84.31</v>
      </c>
      <c r="Q14" s="6" t="s">
        <v>120</v>
      </c>
      <c r="R14" s="3" t="s">
        <v>121</v>
      </c>
      <c r="S14" s="6" t="s">
        <v>122</v>
      </c>
      <c r="T14" s="3" t="s">
        <v>120</v>
      </c>
      <c r="U14" s="6" t="s">
        <v>121</v>
      </c>
      <c r="V14" s="3" t="s">
        <v>121</v>
      </c>
      <c r="W14" s="6" t="s">
        <v>148</v>
      </c>
      <c r="X14" s="4">
        <v>43201</v>
      </c>
      <c r="Y14" s="4">
        <v>43201</v>
      </c>
      <c r="Z14" s="3">
        <v>7</v>
      </c>
      <c r="AA14" s="3">
        <f>30+42.24+12.07</f>
        <v>84.31</v>
      </c>
      <c r="AB14" s="8">
        <v>0</v>
      </c>
      <c r="AC14" s="4">
        <v>43202</v>
      </c>
      <c r="AD14" s="7" t="s">
        <v>168</v>
      </c>
      <c r="AE14" s="11">
        <v>7</v>
      </c>
      <c r="AF14" s="7" t="s">
        <v>173</v>
      </c>
      <c r="AG14" s="3" t="s">
        <v>124</v>
      </c>
      <c r="AH14" s="4">
        <v>43255</v>
      </c>
      <c r="AI14" s="4">
        <v>43255</v>
      </c>
    </row>
    <row r="15" spans="1:36" s="3" customFormat="1">
      <c r="A15" s="8">
        <v>2018</v>
      </c>
      <c r="B15" s="4">
        <v>43191</v>
      </c>
      <c r="C15" s="4">
        <v>43281</v>
      </c>
      <c r="D15" s="3" t="s">
        <v>91</v>
      </c>
      <c r="E15" s="8">
        <v>1</v>
      </c>
      <c r="F15" s="3" t="s">
        <v>125</v>
      </c>
      <c r="G15" s="3" t="s">
        <v>125</v>
      </c>
      <c r="H15" s="3" t="s">
        <v>126</v>
      </c>
      <c r="I15" s="6" t="s">
        <v>127</v>
      </c>
      <c r="J15" s="6" t="s">
        <v>128</v>
      </c>
      <c r="K15" s="6" t="s">
        <v>129</v>
      </c>
      <c r="L15" s="8" t="s">
        <v>101</v>
      </c>
      <c r="M15" s="6" t="s">
        <v>149</v>
      </c>
      <c r="N15" s="8" t="s">
        <v>103</v>
      </c>
      <c r="O15" s="3">
        <v>3</v>
      </c>
      <c r="P15" s="3">
        <f>42.24+12.07+30</f>
        <v>84.31</v>
      </c>
      <c r="Q15" s="6" t="s">
        <v>120</v>
      </c>
      <c r="R15" s="3" t="s">
        <v>121</v>
      </c>
      <c r="S15" s="6" t="s">
        <v>122</v>
      </c>
      <c r="T15" s="3" t="s">
        <v>120</v>
      </c>
      <c r="U15" s="6" t="s">
        <v>121</v>
      </c>
      <c r="V15" s="3" t="s">
        <v>121</v>
      </c>
      <c r="W15" s="6" t="s">
        <v>149</v>
      </c>
      <c r="X15" s="4">
        <v>43181</v>
      </c>
      <c r="Y15" s="4">
        <v>43181</v>
      </c>
      <c r="Z15" s="3">
        <v>8</v>
      </c>
      <c r="AA15" s="3">
        <f>30+42.24+12.07</f>
        <v>84.31</v>
      </c>
      <c r="AB15" s="8">
        <v>0</v>
      </c>
      <c r="AC15" s="4">
        <v>43182</v>
      </c>
      <c r="AD15" s="7" t="s">
        <v>168</v>
      </c>
      <c r="AE15" s="11">
        <v>8</v>
      </c>
      <c r="AF15" s="7" t="s">
        <v>174</v>
      </c>
      <c r="AG15" s="3" t="s">
        <v>124</v>
      </c>
      <c r="AH15" s="4">
        <v>43255</v>
      </c>
      <c r="AI15" s="4">
        <v>43255</v>
      </c>
    </row>
    <row r="16" spans="1:36">
      <c r="A16">
        <v>2018</v>
      </c>
      <c r="B16" s="4">
        <v>43191</v>
      </c>
      <c r="C16" s="4">
        <v>43281</v>
      </c>
      <c r="D16" s="3" t="s">
        <v>91</v>
      </c>
      <c r="E16">
        <v>5</v>
      </c>
      <c r="F16" t="s">
        <v>151</v>
      </c>
      <c r="G16" s="3" t="s">
        <v>151</v>
      </c>
      <c r="H16" t="s">
        <v>145</v>
      </c>
      <c r="I16" s="6" t="s">
        <v>150</v>
      </c>
      <c r="J16" s="6" t="s">
        <v>152</v>
      </c>
      <c r="K16" s="6" t="s">
        <v>153</v>
      </c>
      <c r="L16" s="6" t="s">
        <v>101</v>
      </c>
      <c r="M16" s="6" t="s">
        <v>154</v>
      </c>
      <c r="N16" s="6" t="s">
        <v>103</v>
      </c>
      <c r="O16" s="6">
        <v>1</v>
      </c>
      <c r="P16">
        <f>30+30</f>
        <v>60</v>
      </c>
      <c r="Q16" s="6" t="s">
        <v>120</v>
      </c>
      <c r="R16" s="6" t="s">
        <v>121</v>
      </c>
      <c r="S16" s="6" t="s">
        <v>122</v>
      </c>
      <c r="T16" s="6" t="s">
        <v>120</v>
      </c>
      <c r="U16" s="6" t="s">
        <v>121</v>
      </c>
      <c r="V16" s="6" t="s">
        <v>155</v>
      </c>
      <c r="W16" s="6" t="s">
        <v>154</v>
      </c>
      <c r="X16" s="4">
        <v>43202</v>
      </c>
      <c r="Y16" s="4">
        <v>43202</v>
      </c>
      <c r="Z16" s="3">
        <v>9</v>
      </c>
      <c r="AA16">
        <v>60</v>
      </c>
      <c r="AB16">
        <v>0</v>
      </c>
      <c r="AC16" s="4">
        <v>43206</v>
      </c>
      <c r="AD16" s="7" t="s">
        <v>168</v>
      </c>
      <c r="AE16" s="11">
        <v>9</v>
      </c>
      <c r="AF16" s="7" t="s">
        <v>175</v>
      </c>
      <c r="AG16" s="3" t="s">
        <v>124</v>
      </c>
      <c r="AH16" s="4">
        <v>43255</v>
      </c>
      <c r="AI16" s="4">
        <v>43255</v>
      </c>
    </row>
    <row r="17" spans="1:36" s="10" customFormat="1">
      <c r="A17" s="10">
        <v>2018</v>
      </c>
      <c r="B17" s="4">
        <v>43191</v>
      </c>
      <c r="C17" s="4">
        <v>43281</v>
      </c>
      <c r="D17" s="10" t="s">
        <v>91</v>
      </c>
      <c r="E17" s="10">
        <v>8</v>
      </c>
      <c r="F17" s="10" t="s">
        <v>131</v>
      </c>
      <c r="G17" s="10" t="s">
        <v>131</v>
      </c>
      <c r="H17" s="10" t="s">
        <v>132</v>
      </c>
      <c r="I17" s="6" t="s">
        <v>133</v>
      </c>
      <c r="J17" s="6" t="s">
        <v>134</v>
      </c>
      <c r="K17" s="6" t="s">
        <v>135</v>
      </c>
      <c r="L17" s="10" t="s">
        <v>101</v>
      </c>
      <c r="M17" s="6" t="s">
        <v>162</v>
      </c>
      <c r="N17" s="10" t="s">
        <v>103</v>
      </c>
      <c r="O17" s="6">
        <v>1</v>
      </c>
      <c r="P17" s="10">
        <v>259.48</v>
      </c>
      <c r="Q17" s="6" t="s">
        <v>120</v>
      </c>
      <c r="R17" s="10" t="s">
        <v>121</v>
      </c>
      <c r="S17" s="6" t="s">
        <v>122</v>
      </c>
      <c r="T17" s="10" t="s">
        <v>120</v>
      </c>
      <c r="U17" s="6" t="s">
        <v>121</v>
      </c>
      <c r="V17" s="10" t="s">
        <v>121</v>
      </c>
      <c r="W17" s="6" t="s">
        <v>162</v>
      </c>
      <c r="X17" s="4">
        <v>43277</v>
      </c>
      <c r="Y17" s="4">
        <v>43277</v>
      </c>
      <c r="Z17" s="10">
        <v>10</v>
      </c>
      <c r="AA17" s="10">
        <v>259.48</v>
      </c>
      <c r="AB17" s="10">
        <v>0</v>
      </c>
      <c r="AC17" s="4">
        <v>43277</v>
      </c>
      <c r="AD17" s="7" t="s">
        <v>168</v>
      </c>
      <c r="AE17" s="11">
        <v>10</v>
      </c>
      <c r="AF17" s="7" t="s">
        <v>176</v>
      </c>
      <c r="AG17" s="10" t="s">
        <v>124</v>
      </c>
      <c r="AH17" s="4">
        <v>43312</v>
      </c>
      <c r="AI17" s="4">
        <v>43312</v>
      </c>
    </row>
    <row r="18" spans="1:36">
      <c r="A18">
        <v>2018</v>
      </c>
      <c r="B18" s="4">
        <v>43282</v>
      </c>
      <c r="C18" s="4">
        <v>43373</v>
      </c>
      <c r="D18" s="9" t="s">
        <v>91</v>
      </c>
      <c r="E18">
        <v>9</v>
      </c>
      <c r="F18" s="9" t="s">
        <v>114</v>
      </c>
      <c r="G18" s="9" t="s">
        <v>114</v>
      </c>
      <c r="H18" s="9" t="s">
        <v>115</v>
      </c>
      <c r="I18" s="6" t="s">
        <v>158</v>
      </c>
      <c r="J18" s="6" t="s">
        <v>159</v>
      </c>
      <c r="K18" s="6" t="s">
        <v>160</v>
      </c>
      <c r="L18" s="9" t="s">
        <v>101</v>
      </c>
      <c r="M18" s="6" t="s">
        <v>161</v>
      </c>
      <c r="N18" s="9" t="s">
        <v>103</v>
      </c>
      <c r="O18" s="6">
        <v>6</v>
      </c>
      <c r="P18">
        <f>42.24+12.07</f>
        <v>54.31</v>
      </c>
      <c r="Q18" s="6" t="s">
        <v>120</v>
      </c>
      <c r="R18" t="s">
        <v>121</v>
      </c>
      <c r="S18" s="6" t="s">
        <v>122</v>
      </c>
      <c r="T18" t="s">
        <v>120</v>
      </c>
      <c r="U18" s="6" t="s">
        <v>121</v>
      </c>
      <c r="V18" s="9" t="s">
        <v>121</v>
      </c>
      <c r="W18" s="6" t="s">
        <v>161</v>
      </c>
      <c r="X18" s="4">
        <v>43280</v>
      </c>
      <c r="Y18" s="4">
        <v>43280</v>
      </c>
      <c r="Z18">
        <v>11</v>
      </c>
      <c r="AA18" s="9">
        <f>42.24+12.07</f>
        <v>54.31</v>
      </c>
      <c r="AB18">
        <v>0</v>
      </c>
      <c r="AC18" s="4">
        <v>43280</v>
      </c>
      <c r="AD18" s="7" t="s">
        <v>168</v>
      </c>
      <c r="AE18" s="11">
        <v>11</v>
      </c>
      <c r="AF18" s="7" t="s">
        <v>177</v>
      </c>
      <c r="AG18" s="9" t="s">
        <v>124</v>
      </c>
      <c r="AH18" s="4">
        <v>43312</v>
      </c>
      <c r="AI18" s="4">
        <v>43312</v>
      </c>
    </row>
    <row r="19" spans="1:36" s="9" customFormat="1">
      <c r="A19" s="9">
        <v>2018</v>
      </c>
      <c r="B19" s="4">
        <v>43282</v>
      </c>
      <c r="C19" s="4">
        <v>43373</v>
      </c>
      <c r="D19" s="9" t="s">
        <v>91</v>
      </c>
      <c r="E19" s="9">
        <v>8</v>
      </c>
      <c r="F19" s="9" t="s">
        <v>131</v>
      </c>
      <c r="G19" s="9" t="s">
        <v>131</v>
      </c>
      <c r="H19" s="9" t="s">
        <v>132</v>
      </c>
      <c r="I19" s="6" t="s">
        <v>133</v>
      </c>
      <c r="J19" s="6" t="s">
        <v>134</v>
      </c>
      <c r="K19" s="6" t="s">
        <v>135</v>
      </c>
      <c r="L19" s="9" t="s">
        <v>101</v>
      </c>
      <c r="M19" s="6" t="s">
        <v>162</v>
      </c>
      <c r="N19" s="9" t="s">
        <v>103</v>
      </c>
      <c r="O19" s="6">
        <v>1</v>
      </c>
      <c r="P19" s="9">
        <f>30</f>
        <v>30</v>
      </c>
      <c r="Q19" s="6" t="s">
        <v>120</v>
      </c>
      <c r="R19" s="9" t="s">
        <v>121</v>
      </c>
      <c r="S19" s="6" t="s">
        <v>122</v>
      </c>
      <c r="T19" s="9" t="s">
        <v>120</v>
      </c>
      <c r="U19" s="6" t="s">
        <v>121</v>
      </c>
      <c r="V19" s="9" t="s">
        <v>121</v>
      </c>
      <c r="W19" s="6" t="s">
        <v>162</v>
      </c>
      <c r="X19" s="4">
        <v>43277</v>
      </c>
      <c r="Y19" s="4">
        <v>43277</v>
      </c>
      <c r="Z19" s="9">
        <v>12</v>
      </c>
      <c r="AA19" s="9">
        <v>30</v>
      </c>
      <c r="AB19" s="9">
        <v>0</v>
      </c>
      <c r="AC19" s="4">
        <v>43277</v>
      </c>
      <c r="AD19" s="7" t="s">
        <v>168</v>
      </c>
      <c r="AE19" s="11">
        <v>12</v>
      </c>
      <c r="AF19" s="7" t="s">
        <v>178</v>
      </c>
      <c r="AG19" s="9" t="s">
        <v>124</v>
      </c>
      <c r="AH19" s="4">
        <v>43312</v>
      </c>
      <c r="AI19" s="4">
        <v>43312</v>
      </c>
    </row>
    <row r="20" spans="1:36" s="9" customFormat="1">
      <c r="A20" s="9">
        <v>2018</v>
      </c>
      <c r="B20" s="4">
        <v>43282</v>
      </c>
      <c r="C20" s="4">
        <v>43373</v>
      </c>
      <c r="D20" s="9" t="s">
        <v>91</v>
      </c>
      <c r="E20" s="9">
        <v>4</v>
      </c>
      <c r="F20" s="9" t="s">
        <v>163</v>
      </c>
      <c r="G20" s="9" t="s">
        <v>163</v>
      </c>
      <c r="H20" s="9" t="s">
        <v>124</v>
      </c>
      <c r="I20" s="6" t="s">
        <v>164</v>
      </c>
      <c r="J20" s="6" t="s">
        <v>165</v>
      </c>
      <c r="K20" s="6" t="s">
        <v>166</v>
      </c>
      <c r="L20" s="9" t="s">
        <v>101</v>
      </c>
      <c r="M20" s="6" t="s">
        <v>167</v>
      </c>
      <c r="N20" s="9" t="s">
        <v>103</v>
      </c>
      <c r="O20" s="6">
        <v>4</v>
      </c>
      <c r="P20" s="9">
        <f>12.07+42.24+30+30</f>
        <v>114.31</v>
      </c>
      <c r="Q20" s="6" t="s">
        <v>120</v>
      </c>
      <c r="R20" s="9" t="s">
        <v>121</v>
      </c>
      <c r="S20" s="6" t="s">
        <v>122</v>
      </c>
      <c r="T20" s="9" t="s">
        <v>120</v>
      </c>
      <c r="U20" s="6" t="s">
        <v>121</v>
      </c>
      <c r="V20" s="9" t="s">
        <v>121</v>
      </c>
      <c r="W20" s="6" t="s">
        <v>167</v>
      </c>
      <c r="X20" s="4">
        <v>43284</v>
      </c>
      <c r="Y20" s="4">
        <v>43284</v>
      </c>
      <c r="Z20" s="9">
        <v>13</v>
      </c>
      <c r="AA20" s="9">
        <f>12.07+42.24+30+30</f>
        <v>114.31</v>
      </c>
      <c r="AB20" s="9">
        <v>0</v>
      </c>
      <c r="AC20" s="4">
        <v>43284</v>
      </c>
      <c r="AD20" s="7" t="s">
        <v>168</v>
      </c>
      <c r="AE20" s="11">
        <v>13</v>
      </c>
      <c r="AF20" s="7" t="s">
        <v>179</v>
      </c>
      <c r="AG20" s="9" t="s">
        <v>124</v>
      </c>
      <c r="AH20" s="4">
        <v>43312</v>
      </c>
      <c r="AI20" s="4">
        <v>43312</v>
      </c>
    </row>
    <row r="21" spans="1:36">
      <c r="A21">
        <v>2018</v>
      </c>
      <c r="B21" s="4">
        <v>43282</v>
      </c>
      <c r="C21" s="4">
        <v>43373</v>
      </c>
      <c r="D21" s="12" t="s">
        <v>91</v>
      </c>
      <c r="E21" s="12">
        <v>2</v>
      </c>
      <c r="F21" s="12" t="s">
        <v>138</v>
      </c>
      <c r="G21" s="12" t="s">
        <v>138</v>
      </c>
      <c r="H21" s="12" t="s">
        <v>139</v>
      </c>
      <c r="I21" s="6" t="s">
        <v>140</v>
      </c>
      <c r="J21" s="6" t="s">
        <v>141</v>
      </c>
      <c r="K21" s="6" t="s">
        <v>142</v>
      </c>
      <c r="L21" s="12" t="s">
        <v>102</v>
      </c>
      <c r="M21" s="6" t="s">
        <v>182</v>
      </c>
      <c r="N21" s="6" t="s">
        <v>103</v>
      </c>
      <c r="O21" s="6">
        <v>3</v>
      </c>
      <c r="P21">
        <v>681.04</v>
      </c>
      <c r="Q21" s="6" t="s">
        <v>120</v>
      </c>
      <c r="R21" s="6" t="s">
        <v>121</v>
      </c>
      <c r="S21" s="6" t="s">
        <v>122</v>
      </c>
      <c r="T21" s="6" t="s">
        <v>120</v>
      </c>
      <c r="U21" s="6" t="s">
        <v>121</v>
      </c>
      <c r="V21" s="12" t="s">
        <v>121</v>
      </c>
      <c r="W21" s="6" t="s">
        <v>182</v>
      </c>
      <c r="X21" s="4">
        <v>43298</v>
      </c>
      <c r="Y21" s="4">
        <v>43298</v>
      </c>
      <c r="Z21">
        <v>14</v>
      </c>
      <c r="AA21">
        <v>681.04</v>
      </c>
      <c r="AB21">
        <v>0</v>
      </c>
      <c r="AC21" s="4">
        <v>43298</v>
      </c>
      <c r="AD21" s="7" t="s">
        <v>168</v>
      </c>
      <c r="AE21">
        <v>14</v>
      </c>
      <c r="AF21" s="7" t="s">
        <v>183</v>
      </c>
      <c r="AG21" s="12" t="s">
        <v>124</v>
      </c>
      <c r="AH21" s="4">
        <v>43381</v>
      </c>
      <c r="AI21" s="4">
        <v>43381</v>
      </c>
    </row>
    <row r="22" spans="1:36">
      <c r="A22" s="12">
        <v>2018</v>
      </c>
      <c r="B22" s="4">
        <v>43282</v>
      </c>
      <c r="C22" s="4">
        <v>43373</v>
      </c>
      <c r="D22" s="12" t="s">
        <v>91</v>
      </c>
      <c r="E22">
        <v>6</v>
      </c>
      <c r="F22" s="12" t="s">
        <v>184</v>
      </c>
      <c r="G22" s="12" t="s">
        <v>184</v>
      </c>
      <c r="H22" s="12" t="s">
        <v>185</v>
      </c>
      <c r="I22" s="6" t="s">
        <v>186</v>
      </c>
      <c r="J22" s="6" t="s">
        <v>187</v>
      </c>
      <c r="K22" s="6" t="s">
        <v>188</v>
      </c>
      <c r="L22" s="6" t="s">
        <v>101</v>
      </c>
      <c r="M22" s="6" t="s">
        <v>189</v>
      </c>
      <c r="N22" s="6" t="s">
        <v>103</v>
      </c>
      <c r="O22" s="6">
        <v>4</v>
      </c>
      <c r="P22">
        <f>42.24+12.07</f>
        <v>54.31</v>
      </c>
      <c r="Q22" s="6" t="s">
        <v>120</v>
      </c>
      <c r="R22" s="6" t="s">
        <v>121</v>
      </c>
      <c r="S22" s="6" t="s">
        <v>122</v>
      </c>
      <c r="T22" s="6" t="s">
        <v>120</v>
      </c>
      <c r="U22" s="6" t="s">
        <v>121</v>
      </c>
      <c r="V22" s="6" t="s">
        <v>190</v>
      </c>
      <c r="W22" s="6" t="s">
        <v>189</v>
      </c>
      <c r="X22" s="4">
        <v>43301</v>
      </c>
      <c r="Y22" s="4">
        <v>43301</v>
      </c>
      <c r="Z22">
        <v>15</v>
      </c>
      <c r="AA22" s="12">
        <f>42.24+12.07</f>
        <v>54.31</v>
      </c>
      <c r="AB22">
        <v>0</v>
      </c>
      <c r="AC22" s="4">
        <v>43301</v>
      </c>
      <c r="AD22" s="12" t="s">
        <v>168</v>
      </c>
      <c r="AE22">
        <v>15</v>
      </c>
      <c r="AF22" s="7" t="s">
        <v>191</v>
      </c>
      <c r="AG22" s="12" t="s">
        <v>124</v>
      </c>
      <c r="AH22" s="4">
        <v>43381</v>
      </c>
      <c r="AI22" s="4">
        <v>43381</v>
      </c>
      <c r="AJ22" s="12"/>
    </row>
    <row r="23" spans="1:36">
      <c r="A23" s="12">
        <v>2018</v>
      </c>
      <c r="B23" s="4">
        <v>43282</v>
      </c>
      <c r="C23" s="4">
        <v>43373</v>
      </c>
      <c r="D23" s="12" t="s">
        <v>90</v>
      </c>
      <c r="E23">
        <v>2</v>
      </c>
      <c r="F23" t="s">
        <v>192</v>
      </c>
      <c r="G23" s="12" t="s">
        <v>192</v>
      </c>
      <c r="H23" t="s">
        <v>193</v>
      </c>
      <c r="I23" s="6" t="s">
        <v>140</v>
      </c>
      <c r="J23" s="6" t="s">
        <v>194</v>
      </c>
      <c r="K23" s="6" t="s">
        <v>195</v>
      </c>
      <c r="L23" s="6" t="s">
        <v>101</v>
      </c>
      <c r="M23" s="6" t="s">
        <v>196</v>
      </c>
      <c r="N23" s="6" t="s">
        <v>103</v>
      </c>
      <c r="O23" s="6">
        <v>4</v>
      </c>
      <c r="P23">
        <f>30+30</f>
        <v>60</v>
      </c>
      <c r="Q23" s="6" t="s">
        <v>120</v>
      </c>
      <c r="R23" s="6" t="s">
        <v>121</v>
      </c>
      <c r="S23" s="6" t="s">
        <v>122</v>
      </c>
      <c r="T23" s="6" t="s">
        <v>120</v>
      </c>
      <c r="U23" s="6" t="s">
        <v>121</v>
      </c>
      <c r="V23" s="12" t="s">
        <v>121</v>
      </c>
      <c r="W23" s="6" t="s">
        <v>196</v>
      </c>
      <c r="X23" s="4">
        <v>43297</v>
      </c>
      <c r="Y23" s="4">
        <v>43297</v>
      </c>
      <c r="Z23">
        <v>16</v>
      </c>
      <c r="AA23" s="12">
        <f>30+30</f>
        <v>60</v>
      </c>
      <c r="AB23">
        <v>0</v>
      </c>
      <c r="AC23" s="4">
        <v>43297</v>
      </c>
      <c r="AD23" s="12" t="s">
        <v>168</v>
      </c>
      <c r="AE23">
        <v>16</v>
      </c>
      <c r="AF23" s="7" t="s">
        <v>197</v>
      </c>
      <c r="AG23" s="12" t="s">
        <v>124</v>
      </c>
      <c r="AH23" s="4">
        <v>43381</v>
      </c>
      <c r="AI23" s="4">
        <v>43381</v>
      </c>
      <c r="AJ23" s="12"/>
    </row>
    <row r="24" spans="1:36">
      <c r="A24" s="12">
        <v>2018</v>
      </c>
      <c r="B24" s="4">
        <v>43282</v>
      </c>
      <c r="C24" s="4">
        <v>43373</v>
      </c>
      <c r="D24" s="12" t="s">
        <v>91</v>
      </c>
      <c r="E24" s="12">
        <v>5</v>
      </c>
      <c r="F24" s="12" t="s">
        <v>151</v>
      </c>
      <c r="G24" s="12" t="s">
        <v>151</v>
      </c>
      <c r="H24" s="12" t="s">
        <v>145</v>
      </c>
      <c r="I24" s="6" t="s">
        <v>150</v>
      </c>
      <c r="J24" s="6" t="s">
        <v>152</v>
      </c>
      <c r="K24" s="6" t="s">
        <v>153</v>
      </c>
      <c r="L24" s="6" t="s">
        <v>101</v>
      </c>
      <c r="M24" s="6" t="s">
        <v>198</v>
      </c>
      <c r="N24" s="6" t="s">
        <v>103</v>
      </c>
      <c r="O24" s="6">
        <v>1</v>
      </c>
      <c r="P24">
        <v>30</v>
      </c>
      <c r="Q24" s="6" t="s">
        <v>120</v>
      </c>
      <c r="R24" s="6" t="s">
        <v>121</v>
      </c>
      <c r="S24" s="6" t="s">
        <v>122</v>
      </c>
      <c r="T24" s="6" t="s">
        <v>120</v>
      </c>
      <c r="U24" s="6" t="s">
        <v>121</v>
      </c>
      <c r="V24" s="12" t="s">
        <v>121</v>
      </c>
      <c r="W24" s="6" t="s">
        <v>198</v>
      </c>
      <c r="X24" s="4">
        <v>43326</v>
      </c>
      <c r="Y24" s="4">
        <v>43326</v>
      </c>
      <c r="Z24">
        <v>17</v>
      </c>
      <c r="AA24">
        <v>30</v>
      </c>
      <c r="AB24">
        <v>0</v>
      </c>
      <c r="AC24" s="4">
        <v>43326</v>
      </c>
      <c r="AD24" s="12" t="s">
        <v>168</v>
      </c>
      <c r="AE24">
        <v>17</v>
      </c>
      <c r="AF24" s="7" t="s">
        <v>199</v>
      </c>
      <c r="AG24" s="12" t="s">
        <v>124</v>
      </c>
      <c r="AH24" s="4">
        <v>43381</v>
      </c>
      <c r="AI24" s="4">
        <v>43381</v>
      </c>
      <c r="AJ24" s="12"/>
    </row>
    <row r="25" spans="1:36">
      <c r="A25" s="12">
        <v>2018</v>
      </c>
      <c r="B25" s="4">
        <v>43282</v>
      </c>
      <c r="C25" s="4">
        <v>43373</v>
      </c>
      <c r="D25" s="12" t="s">
        <v>91</v>
      </c>
      <c r="E25" s="12">
        <v>9</v>
      </c>
      <c r="F25" s="12" t="s">
        <v>114</v>
      </c>
      <c r="G25" s="12" t="s">
        <v>114</v>
      </c>
      <c r="H25" s="12" t="s">
        <v>115</v>
      </c>
      <c r="I25" s="6" t="s">
        <v>158</v>
      </c>
      <c r="J25" s="6" t="s">
        <v>159</v>
      </c>
      <c r="K25" s="6" t="s">
        <v>160</v>
      </c>
      <c r="L25" s="12" t="s">
        <v>101</v>
      </c>
      <c r="M25" s="6" t="s">
        <v>119</v>
      </c>
      <c r="N25" s="6" t="s">
        <v>103</v>
      </c>
      <c r="O25" s="6">
        <v>1</v>
      </c>
      <c r="P25">
        <f>12.07+30+42.24</f>
        <v>84.31</v>
      </c>
      <c r="Q25" s="6" t="s">
        <v>120</v>
      </c>
      <c r="R25" s="6" t="s">
        <v>121</v>
      </c>
      <c r="S25" s="6" t="s">
        <v>122</v>
      </c>
      <c r="T25" s="6" t="s">
        <v>120</v>
      </c>
      <c r="U25" s="6" t="s">
        <v>121</v>
      </c>
      <c r="V25" s="12" t="s">
        <v>121</v>
      </c>
      <c r="W25" s="6" t="s">
        <v>119</v>
      </c>
      <c r="X25" s="4">
        <v>43321</v>
      </c>
      <c r="Y25" s="4">
        <v>43321</v>
      </c>
      <c r="Z25">
        <v>18</v>
      </c>
      <c r="AA25" s="12">
        <f>12.07+30+42.24</f>
        <v>84.31</v>
      </c>
      <c r="AB25">
        <v>0</v>
      </c>
      <c r="AC25" s="4">
        <v>43321</v>
      </c>
      <c r="AD25" s="12" t="s">
        <v>168</v>
      </c>
      <c r="AE25">
        <v>18</v>
      </c>
      <c r="AF25" s="7" t="s">
        <v>200</v>
      </c>
      <c r="AG25" s="12" t="s">
        <v>124</v>
      </c>
      <c r="AH25" s="4">
        <v>43381</v>
      </c>
      <c r="AI25" s="4">
        <v>43381</v>
      </c>
      <c r="AJ25" s="12"/>
    </row>
    <row r="26" spans="1:36">
      <c r="A26">
        <v>2018</v>
      </c>
      <c r="B26" s="4">
        <v>43282</v>
      </c>
      <c r="C26" s="4">
        <v>43373</v>
      </c>
      <c r="D26" s="12" t="s">
        <v>91</v>
      </c>
      <c r="E26" s="12">
        <v>2</v>
      </c>
      <c r="F26" s="12" t="s">
        <v>138</v>
      </c>
      <c r="G26" s="12" t="s">
        <v>138</v>
      </c>
      <c r="H26" s="12" t="s">
        <v>139</v>
      </c>
      <c r="I26" s="6" t="s">
        <v>140</v>
      </c>
      <c r="J26" s="6" t="s">
        <v>141</v>
      </c>
      <c r="K26" s="6" t="s">
        <v>142</v>
      </c>
      <c r="L26" s="12" t="s">
        <v>102</v>
      </c>
      <c r="M26" s="6" t="s">
        <v>201</v>
      </c>
      <c r="N26" s="6" t="s">
        <v>103</v>
      </c>
      <c r="O26" s="6">
        <v>2</v>
      </c>
      <c r="P26">
        <f>435+290</f>
        <v>725</v>
      </c>
      <c r="Q26" s="6" t="s">
        <v>120</v>
      </c>
      <c r="R26" s="6" t="s">
        <v>121</v>
      </c>
      <c r="S26" s="6" t="s">
        <v>122</v>
      </c>
      <c r="T26" s="6" t="s">
        <v>120</v>
      </c>
      <c r="U26" s="6" t="s">
        <v>121</v>
      </c>
      <c r="V26" s="12" t="s">
        <v>121</v>
      </c>
      <c r="W26" s="6" t="s">
        <v>201</v>
      </c>
      <c r="X26" s="4">
        <v>43326</v>
      </c>
      <c r="Y26" s="4">
        <v>43326</v>
      </c>
      <c r="Z26">
        <v>19</v>
      </c>
      <c r="AA26" s="12">
        <f>435+290</f>
        <v>725</v>
      </c>
      <c r="AB26">
        <v>0</v>
      </c>
      <c r="AC26" s="4">
        <v>43326</v>
      </c>
      <c r="AD26" s="12" t="s">
        <v>168</v>
      </c>
      <c r="AE26">
        <v>19</v>
      </c>
      <c r="AF26" s="7" t="s">
        <v>202</v>
      </c>
      <c r="AG26" s="12" t="s">
        <v>124</v>
      </c>
      <c r="AH26" s="4">
        <v>43381</v>
      </c>
      <c r="AI26" s="4">
        <v>43381</v>
      </c>
      <c r="AJ26" s="12"/>
    </row>
    <row r="27" spans="1:36">
      <c r="A27" s="12">
        <v>2018</v>
      </c>
      <c r="B27" s="4">
        <v>43282</v>
      </c>
      <c r="C27" s="4">
        <v>43373</v>
      </c>
      <c r="D27" s="12" t="s">
        <v>91</v>
      </c>
      <c r="E27" s="12">
        <v>5</v>
      </c>
      <c r="F27" s="12" t="s">
        <v>151</v>
      </c>
      <c r="G27" s="12" t="s">
        <v>151</v>
      </c>
      <c r="H27" s="12" t="s">
        <v>145</v>
      </c>
      <c r="I27" s="6" t="s">
        <v>150</v>
      </c>
      <c r="J27" s="6" t="s">
        <v>152</v>
      </c>
      <c r="K27" s="6" t="s">
        <v>153</v>
      </c>
      <c r="L27" s="6" t="s">
        <v>101</v>
      </c>
      <c r="M27" s="6" t="s">
        <v>198</v>
      </c>
      <c r="N27" s="6" t="s">
        <v>103</v>
      </c>
      <c r="O27" s="6">
        <v>1</v>
      </c>
      <c r="P27">
        <v>60</v>
      </c>
      <c r="Q27" s="6" t="s">
        <v>120</v>
      </c>
      <c r="R27" s="6" t="s">
        <v>121</v>
      </c>
      <c r="S27" s="6" t="s">
        <v>122</v>
      </c>
      <c r="T27" s="6" t="s">
        <v>120</v>
      </c>
      <c r="U27" s="6" t="s">
        <v>121</v>
      </c>
      <c r="V27" s="12" t="s">
        <v>121</v>
      </c>
      <c r="W27" s="6" t="s">
        <v>198</v>
      </c>
      <c r="X27" s="4">
        <v>43326</v>
      </c>
      <c r="Y27" s="4">
        <v>43326</v>
      </c>
      <c r="Z27">
        <v>20</v>
      </c>
      <c r="AA27">
        <v>60</v>
      </c>
      <c r="AB27">
        <v>0</v>
      </c>
      <c r="AC27" s="4">
        <v>43326</v>
      </c>
      <c r="AD27" s="12" t="s">
        <v>168</v>
      </c>
      <c r="AE27">
        <v>20</v>
      </c>
      <c r="AF27" s="7" t="s">
        <v>203</v>
      </c>
      <c r="AG27" s="12" t="s">
        <v>124</v>
      </c>
      <c r="AH27" s="4">
        <v>43381</v>
      </c>
      <c r="AI27" s="4">
        <v>43381</v>
      </c>
      <c r="AJ27" s="12"/>
    </row>
    <row r="28" spans="1:36">
      <c r="A28" s="13">
        <v>2018</v>
      </c>
      <c r="B28" s="4">
        <v>43282</v>
      </c>
      <c r="C28" s="4">
        <v>43373</v>
      </c>
      <c r="D28" s="13" t="s">
        <v>91</v>
      </c>
      <c r="E28" s="13">
        <v>9</v>
      </c>
      <c r="F28" s="13" t="s">
        <v>114</v>
      </c>
      <c r="G28" s="13" t="s">
        <v>114</v>
      </c>
      <c r="H28" s="13" t="s">
        <v>115</v>
      </c>
      <c r="I28" s="6" t="s">
        <v>158</v>
      </c>
      <c r="J28" s="6" t="s">
        <v>159</v>
      </c>
      <c r="K28" s="6" t="s">
        <v>160</v>
      </c>
      <c r="L28" s="13" t="s">
        <v>101</v>
      </c>
      <c r="M28" s="6" t="s">
        <v>119</v>
      </c>
      <c r="N28" s="6" t="s">
        <v>103</v>
      </c>
      <c r="O28" s="6">
        <v>1</v>
      </c>
      <c r="P28" s="13">
        <f>12.07+30+42.24</f>
        <v>84.31</v>
      </c>
      <c r="Q28" s="6" t="s">
        <v>120</v>
      </c>
      <c r="R28" s="6" t="s">
        <v>121</v>
      </c>
      <c r="S28" s="6" t="s">
        <v>122</v>
      </c>
      <c r="T28" s="6" t="s">
        <v>120</v>
      </c>
      <c r="U28" s="6" t="s">
        <v>121</v>
      </c>
      <c r="V28" s="13" t="s">
        <v>121</v>
      </c>
      <c r="W28" s="6" t="s">
        <v>119</v>
      </c>
      <c r="X28" s="4">
        <v>43321</v>
      </c>
      <c r="Y28" s="4">
        <v>43321</v>
      </c>
      <c r="Z28">
        <v>21</v>
      </c>
      <c r="AA28" s="13">
        <f>12.07+30+42.24</f>
        <v>84.31</v>
      </c>
      <c r="AB28">
        <v>0</v>
      </c>
      <c r="AC28" s="4">
        <v>43321</v>
      </c>
      <c r="AD28" s="13" t="s">
        <v>168</v>
      </c>
      <c r="AE28">
        <v>21</v>
      </c>
      <c r="AF28" s="7" t="s">
        <v>204</v>
      </c>
      <c r="AG28" s="13" t="s">
        <v>124</v>
      </c>
      <c r="AH28" s="4">
        <v>43381</v>
      </c>
      <c r="AI28" s="4">
        <v>43381</v>
      </c>
      <c r="AJ28" s="13"/>
    </row>
    <row r="29" spans="1:36">
      <c r="A29" s="13">
        <v>2018</v>
      </c>
      <c r="B29" s="4">
        <v>43282</v>
      </c>
      <c r="C29" s="4">
        <v>43373</v>
      </c>
      <c r="D29" s="13" t="s">
        <v>91</v>
      </c>
      <c r="E29" s="8">
        <v>5</v>
      </c>
      <c r="F29" s="13" t="s">
        <v>144</v>
      </c>
      <c r="G29" s="13" t="s">
        <v>144</v>
      </c>
      <c r="H29" s="8" t="s">
        <v>145</v>
      </c>
      <c r="I29" s="6" t="s">
        <v>146</v>
      </c>
      <c r="J29" s="6" t="s">
        <v>147</v>
      </c>
      <c r="K29" s="6" t="s">
        <v>135</v>
      </c>
      <c r="L29" s="8" t="s">
        <v>101</v>
      </c>
      <c r="M29" s="6" t="s">
        <v>205</v>
      </c>
      <c r="N29" s="6" t="s">
        <v>103</v>
      </c>
      <c r="O29" s="6">
        <v>7</v>
      </c>
      <c r="P29" s="6">
        <f>24.14+84.48</f>
        <v>108.62</v>
      </c>
      <c r="Q29" s="6" t="s">
        <v>120</v>
      </c>
      <c r="R29" s="6" t="s">
        <v>121</v>
      </c>
      <c r="S29" s="6" t="s">
        <v>122</v>
      </c>
      <c r="T29" s="6" t="s">
        <v>120</v>
      </c>
      <c r="U29" s="6" t="s">
        <v>121</v>
      </c>
      <c r="V29" s="13" t="s">
        <v>121</v>
      </c>
      <c r="W29" s="6" t="s">
        <v>205</v>
      </c>
      <c r="X29" s="4">
        <v>43339</v>
      </c>
      <c r="Y29" s="4">
        <v>43339</v>
      </c>
      <c r="Z29">
        <v>22</v>
      </c>
      <c r="AA29" s="6">
        <f>24.14+84.48</f>
        <v>108.62</v>
      </c>
      <c r="AB29">
        <v>0</v>
      </c>
      <c r="AC29" s="4">
        <v>43339</v>
      </c>
      <c r="AD29" s="13" t="s">
        <v>168</v>
      </c>
      <c r="AE29">
        <v>22</v>
      </c>
      <c r="AF29" s="7" t="s">
        <v>206</v>
      </c>
      <c r="AG29" s="13" t="s">
        <v>124</v>
      </c>
      <c r="AH29" s="4">
        <v>43381</v>
      </c>
      <c r="AI29" s="4">
        <v>43381</v>
      </c>
    </row>
    <row r="30" spans="1:36">
      <c r="A30" s="13">
        <v>2018</v>
      </c>
      <c r="B30" s="4">
        <v>43282</v>
      </c>
      <c r="C30" s="4">
        <v>43373</v>
      </c>
      <c r="D30" s="13" t="s">
        <v>91</v>
      </c>
      <c r="E30">
        <v>7</v>
      </c>
      <c r="F30" t="s">
        <v>213</v>
      </c>
      <c r="G30" s="13" t="s">
        <v>213</v>
      </c>
      <c r="H30" t="s">
        <v>212</v>
      </c>
      <c r="I30" s="6" t="s">
        <v>207</v>
      </c>
      <c r="J30" s="6" t="s">
        <v>208</v>
      </c>
      <c r="K30" s="6" t="s">
        <v>209</v>
      </c>
      <c r="L30" s="6" t="s">
        <v>101</v>
      </c>
      <c r="M30" s="6" t="s">
        <v>210</v>
      </c>
      <c r="N30" s="6" t="s">
        <v>103</v>
      </c>
      <c r="O30" s="6">
        <v>2</v>
      </c>
      <c r="P30">
        <f>118.97</f>
        <v>118.97</v>
      </c>
      <c r="Q30" s="6" t="s">
        <v>120</v>
      </c>
      <c r="R30" s="6" t="s">
        <v>121</v>
      </c>
      <c r="S30" s="6" t="s">
        <v>122</v>
      </c>
      <c r="T30" s="6" t="s">
        <v>120</v>
      </c>
      <c r="U30" s="6" t="s">
        <v>121</v>
      </c>
      <c r="V30" s="13" t="s">
        <v>211</v>
      </c>
      <c r="W30" s="6" t="s">
        <v>210</v>
      </c>
      <c r="X30" s="4">
        <v>43335</v>
      </c>
      <c r="Y30" s="4">
        <v>43336</v>
      </c>
      <c r="Z30">
        <v>23</v>
      </c>
      <c r="AA30" s="13">
        <f>118.97</f>
        <v>118.97</v>
      </c>
      <c r="AB30">
        <v>0</v>
      </c>
      <c r="AC30" s="4">
        <v>43336</v>
      </c>
      <c r="AD30" s="13" t="s">
        <v>168</v>
      </c>
      <c r="AE30">
        <v>23</v>
      </c>
      <c r="AF30" s="7" t="s">
        <v>214</v>
      </c>
      <c r="AG30" s="13" t="s">
        <v>124</v>
      </c>
      <c r="AH30" s="4">
        <v>43381</v>
      </c>
      <c r="AI30" s="4">
        <v>43381</v>
      </c>
      <c r="AJ30" s="13"/>
    </row>
    <row r="31" spans="1:36">
      <c r="A31" s="13">
        <v>2018</v>
      </c>
      <c r="B31" s="4">
        <v>43282</v>
      </c>
      <c r="C31" s="4">
        <v>43373</v>
      </c>
      <c r="D31" s="13" t="s">
        <v>91</v>
      </c>
      <c r="E31">
        <v>9</v>
      </c>
      <c r="F31" s="13" t="s">
        <v>114</v>
      </c>
      <c r="G31" s="13" t="s">
        <v>114</v>
      </c>
      <c r="H31" s="13" t="s">
        <v>115</v>
      </c>
      <c r="I31" s="6" t="s">
        <v>158</v>
      </c>
      <c r="J31" s="6" t="s">
        <v>159</v>
      </c>
      <c r="K31" s="6" t="s">
        <v>160</v>
      </c>
      <c r="L31" s="13" t="s">
        <v>101</v>
      </c>
      <c r="M31" s="6" t="s">
        <v>215</v>
      </c>
      <c r="N31" s="6" t="s">
        <v>103</v>
      </c>
      <c r="O31" s="6">
        <v>4</v>
      </c>
      <c r="P31">
        <f>42.24+12.07</f>
        <v>54.31</v>
      </c>
      <c r="Q31" s="6" t="s">
        <v>120</v>
      </c>
      <c r="R31" s="6" t="s">
        <v>121</v>
      </c>
      <c r="S31" s="6" t="s">
        <v>122</v>
      </c>
      <c r="T31" s="6" t="s">
        <v>120</v>
      </c>
      <c r="U31" s="6" t="s">
        <v>121</v>
      </c>
      <c r="V31" s="13" t="s">
        <v>121</v>
      </c>
      <c r="W31" s="6" t="s">
        <v>215</v>
      </c>
      <c r="X31" s="4">
        <v>43340</v>
      </c>
      <c r="Y31" s="4">
        <v>43340</v>
      </c>
      <c r="Z31">
        <v>24</v>
      </c>
      <c r="AA31" s="13">
        <f>42.24+12.07</f>
        <v>54.31</v>
      </c>
      <c r="AB31">
        <v>0</v>
      </c>
      <c r="AC31" s="4">
        <v>43340</v>
      </c>
      <c r="AD31" s="13" t="s">
        <v>168</v>
      </c>
      <c r="AE31">
        <v>24</v>
      </c>
      <c r="AF31" s="7" t="s">
        <v>216</v>
      </c>
      <c r="AG31" s="13" t="s">
        <v>124</v>
      </c>
      <c r="AH31" s="4">
        <v>43381</v>
      </c>
      <c r="AI31" s="4">
        <v>43381</v>
      </c>
      <c r="AJ31" s="13"/>
    </row>
    <row r="32" spans="1:36">
      <c r="A32" s="13">
        <v>2018</v>
      </c>
      <c r="B32" s="4">
        <v>43282</v>
      </c>
      <c r="C32" s="4">
        <v>43373</v>
      </c>
      <c r="D32" s="13" t="s">
        <v>91</v>
      </c>
      <c r="E32">
        <v>2</v>
      </c>
      <c r="F32" s="13" t="s">
        <v>138</v>
      </c>
      <c r="G32" s="13" t="s">
        <v>138</v>
      </c>
      <c r="H32" s="13" t="s">
        <v>139</v>
      </c>
      <c r="I32" s="6" t="s">
        <v>140</v>
      </c>
      <c r="J32" s="6" t="s">
        <v>141</v>
      </c>
      <c r="K32" s="6" t="s">
        <v>142</v>
      </c>
      <c r="L32" s="13" t="s">
        <v>102</v>
      </c>
      <c r="M32" s="6" t="s">
        <v>215</v>
      </c>
      <c r="N32" s="6" t="s">
        <v>103</v>
      </c>
      <c r="O32" s="6">
        <v>4</v>
      </c>
      <c r="P32">
        <v>498.28</v>
      </c>
      <c r="Q32" s="6" t="s">
        <v>120</v>
      </c>
      <c r="R32" s="6" t="s">
        <v>121</v>
      </c>
      <c r="S32" s="6" t="s">
        <v>122</v>
      </c>
      <c r="T32" s="6" t="s">
        <v>120</v>
      </c>
      <c r="U32" s="6" t="s">
        <v>121</v>
      </c>
      <c r="V32" s="13" t="s">
        <v>121</v>
      </c>
      <c r="W32" s="6" t="s">
        <v>215</v>
      </c>
      <c r="X32" s="4">
        <v>43340</v>
      </c>
      <c r="Y32" s="4">
        <v>43340</v>
      </c>
      <c r="Z32">
        <v>25</v>
      </c>
      <c r="AA32">
        <v>498.28</v>
      </c>
      <c r="AB32">
        <v>0</v>
      </c>
      <c r="AC32" s="4">
        <v>43340</v>
      </c>
      <c r="AD32" s="13" t="s">
        <v>168</v>
      </c>
      <c r="AE32">
        <v>25</v>
      </c>
      <c r="AF32" s="7" t="s">
        <v>217</v>
      </c>
      <c r="AG32" s="13" t="s">
        <v>124</v>
      </c>
      <c r="AH32" s="4">
        <v>43381</v>
      </c>
      <c r="AI32" s="4">
        <v>43381</v>
      </c>
      <c r="AJ32" s="13"/>
    </row>
    <row r="33" spans="1:54">
      <c r="A33" s="13">
        <v>2018</v>
      </c>
      <c r="B33" s="4">
        <v>43282</v>
      </c>
      <c r="C33" s="4">
        <v>43373</v>
      </c>
      <c r="D33" s="13" t="s">
        <v>91</v>
      </c>
      <c r="E33" s="8">
        <v>1</v>
      </c>
      <c r="F33" s="13" t="s">
        <v>125</v>
      </c>
      <c r="G33" s="13" t="s">
        <v>125</v>
      </c>
      <c r="H33" s="13" t="s">
        <v>126</v>
      </c>
      <c r="I33" s="6" t="s">
        <v>127</v>
      </c>
      <c r="J33" s="6" t="s">
        <v>128</v>
      </c>
      <c r="K33" s="6" t="s">
        <v>129</v>
      </c>
      <c r="L33" s="8" t="s">
        <v>101</v>
      </c>
      <c r="M33" s="6" t="s">
        <v>218</v>
      </c>
      <c r="N33" s="6" t="s">
        <v>103</v>
      </c>
      <c r="O33" s="6">
        <v>2</v>
      </c>
      <c r="P33">
        <f>42.24+12.07</f>
        <v>54.31</v>
      </c>
      <c r="Q33" s="6" t="s">
        <v>120</v>
      </c>
      <c r="R33" s="6" t="s">
        <v>121</v>
      </c>
      <c r="S33" s="6" t="s">
        <v>122</v>
      </c>
      <c r="T33" s="6" t="s">
        <v>120</v>
      </c>
      <c r="U33" s="6" t="s">
        <v>121</v>
      </c>
      <c r="V33" s="13" t="s">
        <v>121</v>
      </c>
      <c r="W33" s="6" t="s">
        <v>218</v>
      </c>
      <c r="X33" s="4">
        <v>43342</v>
      </c>
      <c r="Y33" s="4">
        <v>43342</v>
      </c>
      <c r="Z33">
        <v>26</v>
      </c>
      <c r="AA33" s="13">
        <f>42.24+12.07</f>
        <v>54.31</v>
      </c>
      <c r="AB33">
        <v>0</v>
      </c>
      <c r="AC33" s="4">
        <v>43342</v>
      </c>
      <c r="AD33" s="13" t="s">
        <v>168</v>
      </c>
      <c r="AE33">
        <v>26</v>
      </c>
      <c r="AF33" s="7" t="s">
        <v>219</v>
      </c>
      <c r="AG33" s="13" t="s">
        <v>124</v>
      </c>
      <c r="AH33" s="4">
        <v>43381</v>
      </c>
      <c r="AI33" s="4">
        <v>43381</v>
      </c>
      <c r="AJ33" s="13"/>
    </row>
    <row r="34" spans="1:54">
      <c r="A34" s="13">
        <v>2018</v>
      </c>
      <c r="B34" s="4">
        <v>43282</v>
      </c>
      <c r="C34" s="4">
        <v>43373</v>
      </c>
      <c r="D34" s="13" t="s">
        <v>91</v>
      </c>
      <c r="E34">
        <v>3</v>
      </c>
      <c r="F34" s="13" t="s">
        <v>220</v>
      </c>
      <c r="G34" s="13" t="s">
        <v>220</v>
      </c>
      <c r="H34" t="s">
        <v>221</v>
      </c>
      <c r="I34" s="6" t="s">
        <v>222</v>
      </c>
      <c r="J34" s="6" t="s">
        <v>134</v>
      </c>
      <c r="K34" s="6" t="s">
        <v>223</v>
      </c>
      <c r="L34" s="13" t="s">
        <v>101</v>
      </c>
      <c r="M34" s="6" t="s">
        <v>224</v>
      </c>
      <c r="N34" s="6" t="s">
        <v>103</v>
      </c>
      <c r="O34" s="6">
        <v>4</v>
      </c>
      <c r="P34">
        <v>1074.1400000000001</v>
      </c>
      <c r="Q34" s="6" t="s">
        <v>120</v>
      </c>
      <c r="R34" s="6" t="s">
        <v>121</v>
      </c>
      <c r="S34" s="6" t="s">
        <v>122</v>
      </c>
      <c r="T34" s="6" t="s">
        <v>120</v>
      </c>
      <c r="U34" s="6" t="s">
        <v>121</v>
      </c>
      <c r="V34" s="13" t="s">
        <v>121</v>
      </c>
      <c r="W34" s="6" t="s">
        <v>224</v>
      </c>
      <c r="X34" s="4">
        <v>43343</v>
      </c>
      <c r="Y34" s="4">
        <v>43343</v>
      </c>
      <c r="Z34">
        <v>27</v>
      </c>
      <c r="AA34" s="13">
        <v>1074.1400000000001</v>
      </c>
      <c r="AB34">
        <v>0</v>
      </c>
      <c r="AC34" s="4">
        <v>43343</v>
      </c>
      <c r="AD34" s="13" t="s">
        <v>168</v>
      </c>
      <c r="AE34">
        <v>27</v>
      </c>
      <c r="AF34" s="7" t="s">
        <v>225</v>
      </c>
      <c r="AG34" s="13" t="s">
        <v>124</v>
      </c>
      <c r="AH34" s="4">
        <v>43381</v>
      </c>
      <c r="AI34" s="4">
        <v>43381</v>
      </c>
      <c r="AJ34" s="13"/>
    </row>
    <row r="35" spans="1:54">
      <c r="A35" s="13">
        <v>2018</v>
      </c>
      <c r="B35" s="4">
        <v>43282</v>
      </c>
      <c r="C35" s="4">
        <v>43373</v>
      </c>
      <c r="D35" s="13" t="s">
        <v>91</v>
      </c>
      <c r="E35" s="13">
        <v>3</v>
      </c>
      <c r="F35" s="13" t="s">
        <v>220</v>
      </c>
      <c r="G35" s="13" t="s">
        <v>220</v>
      </c>
      <c r="H35" s="13" t="s">
        <v>221</v>
      </c>
      <c r="I35" s="6" t="s">
        <v>222</v>
      </c>
      <c r="J35" s="6" t="s">
        <v>134</v>
      </c>
      <c r="K35" s="6" t="s">
        <v>223</v>
      </c>
      <c r="L35" s="13" t="s">
        <v>101</v>
      </c>
      <c r="M35" s="6" t="s">
        <v>224</v>
      </c>
      <c r="N35" s="6" t="s">
        <v>103</v>
      </c>
      <c r="O35" s="6">
        <v>4</v>
      </c>
      <c r="P35">
        <v>310.35000000000002</v>
      </c>
      <c r="Q35" s="6" t="s">
        <v>120</v>
      </c>
      <c r="R35" s="6" t="s">
        <v>121</v>
      </c>
      <c r="S35" s="6" t="s">
        <v>122</v>
      </c>
      <c r="T35" s="6" t="s">
        <v>120</v>
      </c>
      <c r="U35" s="6" t="s">
        <v>121</v>
      </c>
      <c r="V35" s="13" t="s">
        <v>121</v>
      </c>
      <c r="W35" s="6" t="s">
        <v>224</v>
      </c>
      <c r="X35" s="4">
        <v>43342</v>
      </c>
      <c r="Y35" s="4">
        <v>43342</v>
      </c>
      <c r="Z35">
        <v>28</v>
      </c>
      <c r="AA35" s="13">
        <v>310.35000000000002</v>
      </c>
      <c r="AB35">
        <v>0</v>
      </c>
      <c r="AC35" s="4">
        <v>43342</v>
      </c>
      <c r="AD35" s="13" t="s">
        <v>168</v>
      </c>
      <c r="AE35">
        <v>28</v>
      </c>
      <c r="AF35" s="7" t="s">
        <v>226</v>
      </c>
      <c r="AG35" s="13" t="s">
        <v>124</v>
      </c>
      <c r="AH35" s="4">
        <v>43381</v>
      </c>
      <c r="AI35" s="4">
        <v>43381</v>
      </c>
      <c r="AJ35" s="13"/>
    </row>
    <row r="36" spans="1:54">
      <c r="A36" s="13">
        <v>2018</v>
      </c>
      <c r="B36" s="4">
        <v>43282</v>
      </c>
      <c r="C36" s="4">
        <v>43373</v>
      </c>
      <c r="D36" s="13" t="s">
        <v>91</v>
      </c>
      <c r="E36">
        <v>2</v>
      </c>
      <c r="F36" s="13" t="s">
        <v>138</v>
      </c>
      <c r="G36" s="13" t="s">
        <v>138</v>
      </c>
      <c r="H36" s="13" t="s">
        <v>139</v>
      </c>
      <c r="I36" s="6" t="s">
        <v>140</v>
      </c>
      <c r="J36" s="6" t="s">
        <v>141</v>
      </c>
      <c r="K36" s="6" t="s">
        <v>142</v>
      </c>
      <c r="L36" s="13" t="s">
        <v>102</v>
      </c>
      <c r="M36" s="6" t="s">
        <v>228</v>
      </c>
      <c r="N36" s="6" t="s">
        <v>103</v>
      </c>
      <c r="O36" s="6">
        <v>1</v>
      </c>
      <c r="P36">
        <v>2400</v>
      </c>
      <c r="Q36" s="6" t="s">
        <v>120</v>
      </c>
      <c r="R36" s="6" t="s">
        <v>121</v>
      </c>
      <c r="S36" s="6" t="s">
        <v>122</v>
      </c>
      <c r="T36" s="6" t="s">
        <v>120</v>
      </c>
      <c r="U36" s="6" t="s">
        <v>121</v>
      </c>
      <c r="V36" s="13" t="s">
        <v>121</v>
      </c>
      <c r="W36" s="6" t="s">
        <v>224</v>
      </c>
      <c r="X36" s="4">
        <v>43368</v>
      </c>
      <c r="Y36" s="4">
        <v>43368</v>
      </c>
      <c r="Z36">
        <v>29</v>
      </c>
      <c r="AA36">
        <v>2400</v>
      </c>
      <c r="AB36">
        <v>0</v>
      </c>
      <c r="AC36" s="4">
        <v>43368</v>
      </c>
      <c r="AD36" s="13" t="s">
        <v>168</v>
      </c>
      <c r="AE36">
        <v>29</v>
      </c>
      <c r="AF36" s="7" t="s">
        <v>227</v>
      </c>
      <c r="AG36" s="13" t="s">
        <v>124</v>
      </c>
      <c r="AH36" s="4">
        <v>43381</v>
      </c>
      <c r="AI36" s="4">
        <v>43381</v>
      </c>
    </row>
    <row r="37" spans="1:54">
      <c r="A37" s="13">
        <v>2018</v>
      </c>
      <c r="B37" s="4">
        <v>43282</v>
      </c>
      <c r="C37" s="4">
        <v>43373</v>
      </c>
      <c r="D37" s="13" t="s">
        <v>91</v>
      </c>
      <c r="E37" s="6">
        <v>3</v>
      </c>
      <c r="F37" s="13" t="s">
        <v>220</v>
      </c>
      <c r="G37" s="13" t="s">
        <v>220</v>
      </c>
      <c r="H37" s="13" t="s">
        <v>221</v>
      </c>
      <c r="I37" s="6" t="s">
        <v>222</v>
      </c>
      <c r="J37" s="6" t="s">
        <v>134</v>
      </c>
      <c r="K37" s="6" t="s">
        <v>223</v>
      </c>
      <c r="L37" s="13" t="s">
        <v>101</v>
      </c>
      <c r="M37" s="6" t="s">
        <v>230</v>
      </c>
      <c r="N37" s="6" t="s">
        <v>103</v>
      </c>
      <c r="O37" s="6">
        <v>2</v>
      </c>
      <c r="P37">
        <f>60+24.14+84.48</f>
        <v>168.62</v>
      </c>
      <c r="Q37" s="6" t="s">
        <v>120</v>
      </c>
      <c r="R37" s="6" t="s">
        <v>121</v>
      </c>
      <c r="S37" s="6" t="s">
        <v>122</v>
      </c>
      <c r="T37" s="6" t="s">
        <v>120</v>
      </c>
      <c r="U37" s="6" t="s">
        <v>121</v>
      </c>
      <c r="V37" s="13" t="s">
        <v>121</v>
      </c>
      <c r="W37" s="6" t="s">
        <v>230</v>
      </c>
      <c r="X37" s="4">
        <v>43356</v>
      </c>
      <c r="Y37" s="4">
        <v>43356</v>
      </c>
      <c r="Z37">
        <v>30</v>
      </c>
      <c r="AA37" s="13">
        <f>60+24.14+84.48</f>
        <v>168.62</v>
      </c>
      <c r="AB37">
        <v>0</v>
      </c>
      <c r="AC37" s="4">
        <v>43356</v>
      </c>
      <c r="AD37" s="13" t="s">
        <v>168</v>
      </c>
      <c r="AE37">
        <v>30</v>
      </c>
      <c r="AF37" s="7" t="s">
        <v>229</v>
      </c>
      <c r="AG37" s="13" t="s">
        <v>124</v>
      </c>
      <c r="AH37" s="4">
        <v>43381</v>
      </c>
      <c r="AI37" s="4">
        <v>43381</v>
      </c>
    </row>
    <row r="38" spans="1:54">
      <c r="A38" s="13">
        <v>2018</v>
      </c>
      <c r="B38" s="4">
        <v>43282</v>
      </c>
      <c r="C38" s="4">
        <v>43373</v>
      </c>
      <c r="D38" s="13" t="s">
        <v>91</v>
      </c>
      <c r="E38" s="6">
        <v>3</v>
      </c>
      <c r="F38" s="13" t="s">
        <v>220</v>
      </c>
      <c r="G38" s="13" t="s">
        <v>220</v>
      </c>
      <c r="H38" s="13" t="s">
        <v>221</v>
      </c>
      <c r="I38" s="6" t="s">
        <v>222</v>
      </c>
      <c r="J38" s="6" t="s">
        <v>134</v>
      </c>
      <c r="K38" s="6" t="s">
        <v>223</v>
      </c>
      <c r="L38" s="13" t="s">
        <v>101</v>
      </c>
      <c r="M38" s="6" t="s">
        <v>224</v>
      </c>
      <c r="N38" s="6" t="s">
        <v>103</v>
      </c>
      <c r="O38" s="6">
        <v>4</v>
      </c>
      <c r="P38">
        <v>30</v>
      </c>
      <c r="Q38" s="6" t="s">
        <v>120</v>
      </c>
      <c r="R38" s="6" t="s">
        <v>121</v>
      </c>
      <c r="S38" s="6" t="s">
        <v>122</v>
      </c>
      <c r="T38" s="6" t="s">
        <v>120</v>
      </c>
      <c r="U38" s="6" t="s">
        <v>121</v>
      </c>
      <c r="V38" s="13" t="s">
        <v>121</v>
      </c>
      <c r="W38" s="6" t="s">
        <v>224</v>
      </c>
      <c r="X38" s="4">
        <v>43341</v>
      </c>
      <c r="Y38" s="4">
        <v>43341</v>
      </c>
      <c r="Z38">
        <v>31</v>
      </c>
      <c r="AA38">
        <v>30</v>
      </c>
      <c r="AB38">
        <v>0</v>
      </c>
      <c r="AC38" s="4">
        <v>43341</v>
      </c>
      <c r="AD38" s="13" t="s">
        <v>168</v>
      </c>
      <c r="AE38">
        <v>31</v>
      </c>
      <c r="AF38" s="7" t="s">
        <v>231</v>
      </c>
      <c r="AG38" s="13" t="s">
        <v>124</v>
      </c>
      <c r="AH38" s="4">
        <v>43381</v>
      </c>
      <c r="AI38" s="4">
        <v>43381</v>
      </c>
      <c r="AJ38" s="13"/>
    </row>
    <row r="39" spans="1:54">
      <c r="A39" s="13">
        <v>2018</v>
      </c>
      <c r="B39" s="4">
        <v>43282</v>
      </c>
      <c r="C39" s="4">
        <v>43373</v>
      </c>
      <c r="D39" s="13" t="s">
        <v>91</v>
      </c>
      <c r="E39" s="13">
        <v>9</v>
      </c>
      <c r="F39" s="13" t="s">
        <v>114</v>
      </c>
      <c r="G39" s="13" t="s">
        <v>114</v>
      </c>
      <c r="H39" s="13" t="s">
        <v>115</v>
      </c>
      <c r="I39" s="6" t="s">
        <v>232</v>
      </c>
      <c r="J39" s="6" t="s">
        <v>233</v>
      </c>
      <c r="K39" s="6" t="s">
        <v>235</v>
      </c>
      <c r="L39" t="s">
        <v>101</v>
      </c>
      <c r="M39" s="6" t="s">
        <v>234</v>
      </c>
      <c r="N39" s="6" t="s">
        <v>103</v>
      </c>
      <c r="O39" s="6">
        <v>1</v>
      </c>
      <c r="P39">
        <v>1086.2</v>
      </c>
      <c r="Q39" s="6" t="s">
        <v>120</v>
      </c>
      <c r="R39" s="6" t="s">
        <v>121</v>
      </c>
      <c r="S39" s="6" t="s">
        <v>122</v>
      </c>
      <c r="T39" s="6" t="s">
        <v>120</v>
      </c>
      <c r="U39" s="6" t="s">
        <v>236</v>
      </c>
      <c r="V39" s="6" t="s">
        <v>237</v>
      </c>
      <c r="W39" s="6" t="s">
        <v>234</v>
      </c>
      <c r="X39" s="4">
        <v>43312</v>
      </c>
      <c r="Y39" s="4">
        <v>43312</v>
      </c>
      <c r="Z39">
        <v>32</v>
      </c>
      <c r="AA39" s="13">
        <v>1086.2</v>
      </c>
      <c r="AB39">
        <v>0</v>
      </c>
      <c r="AC39" s="4">
        <v>43312</v>
      </c>
      <c r="AD39" s="13" t="s">
        <v>168</v>
      </c>
      <c r="AE39">
        <v>32</v>
      </c>
      <c r="AF39" s="7" t="s">
        <v>238</v>
      </c>
      <c r="AG39" s="13" t="s">
        <v>124</v>
      </c>
      <c r="AH39" s="4">
        <v>43381</v>
      </c>
      <c r="AI39" s="4">
        <v>43381</v>
      </c>
      <c r="AJ39" s="13"/>
      <c r="AK39" s="13"/>
    </row>
    <row r="40" spans="1:54">
      <c r="A40" s="13">
        <v>2018</v>
      </c>
      <c r="B40" s="4">
        <v>43282</v>
      </c>
      <c r="C40" s="4">
        <v>43373</v>
      </c>
      <c r="D40" s="13" t="s">
        <v>91</v>
      </c>
      <c r="E40" s="13">
        <v>5</v>
      </c>
      <c r="F40" s="13" t="s">
        <v>144</v>
      </c>
      <c r="G40" s="13" t="s">
        <v>144</v>
      </c>
      <c r="H40" s="8" t="s">
        <v>145</v>
      </c>
      <c r="I40" s="6" t="s">
        <v>146</v>
      </c>
      <c r="J40" s="6" t="s">
        <v>147</v>
      </c>
      <c r="K40" s="6" t="s">
        <v>135</v>
      </c>
      <c r="L40" s="8" t="s">
        <v>101</v>
      </c>
      <c r="M40" s="6" t="s">
        <v>239</v>
      </c>
      <c r="N40" s="6" t="s">
        <v>103</v>
      </c>
      <c r="O40" s="6">
        <v>3</v>
      </c>
      <c r="P40">
        <f>1331.9+1293.1+1202.59+570.04+1551.72+267.23+22560.71+429.32+429.32+214.66+214.66+910.34+1100+559.48+676.82</f>
        <v>33311.89</v>
      </c>
      <c r="Q40" s="6" t="s">
        <v>120</v>
      </c>
      <c r="R40" s="6" t="s">
        <v>121</v>
      </c>
      <c r="S40" s="6" t="s">
        <v>122</v>
      </c>
      <c r="T40" s="6" t="s">
        <v>120</v>
      </c>
      <c r="U40" s="6" t="s">
        <v>240</v>
      </c>
      <c r="V40" s="6" t="s">
        <v>241</v>
      </c>
      <c r="W40" s="6" t="s">
        <v>239</v>
      </c>
      <c r="X40" s="4">
        <v>43347</v>
      </c>
      <c r="Y40" s="4">
        <v>43352</v>
      </c>
      <c r="Z40">
        <v>33</v>
      </c>
      <c r="AA40" s="13">
        <f>1331.9+1293.1+1202.59+570.04+1551.72+267.23+22560.71+429.32+429.32+214.66+214.66+910.34+1100+559.48+676.82</f>
        <v>33311.89</v>
      </c>
      <c r="AB40">
        <v>0</v>
      </c>
      <c r="AC40" s="4">
        <v>43364</v>
      </c>
      <c r="AD40" s="13" t="s">
        <v>168</v>
      </c>
      <c r="AE40">
        <v>33</v>
      </c>
      <c r="AF40" s="7" t="s">
        <v>242</v>
      </c>
      <c r="AG40" s="13" t="s">
        <v>124</v>
      </c>
      <c r="AH40" s="4">
        <v>43381</v>
      </c>
      <c r="AI40" s="4">
        <v>43381</v>
      </c>
      <c r="AJ40" s="13"/>
    </row>
    <row r="41" spans="1:54">
      <c r="A41" s="13">
        <v>2018</v>
      </c>
      <c r="B41" s="4">
        <v>43282</v>
      </c>
      <c r="C41" s="4">
        <v>43373</v>
      </c>
      <c r="D41" s="13" t="s">
        <v>91</v>
      </c>
      <c r="E41">
        <v>5</v>
      </c>
      <c r="F41" s="13" t="s">
        <v>144</v>
      </c>
      <c r="G41" s="13" t="s">
        <v>144</v>
      </c>
      <c r="H41" s="8" t="s">
        <v>145</v>
      </c>
      <c r="I41" s="6" t="s">
        <v>146</v>
      </c>
      <c r="J41" s="6" t="s">
        <v>147</v>
      </c>
      <c r="K41" s="6" t="s">
        <v>135</v>
      </c>
      <c r="L41" s="8" t="s">
        <v>101</v>
      </c>
      <c r="M41" s="6" t="s">
        <v>239</v>
      </c>
      <c r="N41" s="6" t="s">
        <v>103</v>
      </c>
      <c r="O41" s="6">
        <v>3</v>
      </c>
      <c r="P41" s="13">
        <v>6077</v>
      </c>
      <c r="Q41" s="6" t="s">
        <v>120</v>
      </c>
      <c r="R41" s="6" t="s">
        <v>121</v>
      </c>
      <c r="S41" s="6" t="s">
        <v>122</v>
      </c>
      <c r="T41" s="6" t="s">
        <v>120</v>
      </c>
      <c r="U41" s="6" t="s">
        <v>240</v>
      </c>
      <c r="V41" s="6" t="s">
        <v>241</v>
      </c>
      <c r="W41" s="6" t="s">
        <v>239</v>
      </c>
      <c r="X41" s="4">
        <v>43347</v>
      </c>
      <c r="Y41" s="4">
        <v>43352</v>
      </c>
      <c r="Z41" s="13">
        <v>34</v>
      </c>
      <c r="AA41" s="13">
        <v>6077</v>
      </c>
      <c r="AB41" s="13">
        <v>0</v>
      </c>
      <c r="AC41" s="4">
        <v>43364</v>
      </c>
      <c r="AD41" s="13" t="s">
        <v>168</v>
      </c>
      <c r="AE41" s="13">
        <v>34</v>
      </c>
      <c r="AF41" s="7" t="s">
        <v>243</v>
      </c>
      <c r="AG41" s="13" t="s">
        <v>124</v>
      </c>
      <c r="AH41" s="4">
        <v>43381</v>
      </c>
      <c r="AI41" s="4">
        <v>43381</v>
      </c>
      <c r="AJ41" s="13"/>
      <c r="AK41" s="13"/>
      <c r="AL41" s="13"/>
      <c r="AM41" s="13"/>
      <c r="AN41" s="13"/>
      <c r="AO41" s="13"/>
      <c r="AP41" s="13"/>
      <c r="AQ41" s="13"/>
      <c r="AR41" s="13"/>
      <c r="AS41" s="13"/>
      <c r="AT41" s="13"/>
      <c r="AU41" s="13"/>
      <c r="AV41" s="13"/>
      <c r="AW41" s="13"/>
      <c r="AX41" s="13"/>
      <c r="AY41" s="13"/>
      <c r="AZ41" s="13"/>
      <c r="BA41" s="13"/>
      <c r="BB41" s="13"/>
    </row>
    <row r="42" spans="1:54">
      <c r="A42">
        <v>2018</v>
      </c>
      <c r="B42" s="4">
        <v>43374</v>
      </c>
      <c r="C42" s="4">
        <v>43465</v>
      </c>
      <c r="D42" s="15" t="s">
        <v>91</v>
      </c>
      <c r="E42" s="15">
        <v>9</v>
      </c>
      <c r="F42" s="15" t="s">
        <v>114</v>
      </c>
      <c r="G42" s="15" t="s">
        <v>114</v>
      </c>
      <c r="H42" s="15" t="s">
        <v>115</v>
      </c>
      <c r="I42" s="6" t="s">
        <v>158</v>
      </c>
      <c r="J42" s="6" t="s">
        <v>159</v>
      </c>
      <c r="K42" s="6" t="s">
        <v>160</v>
      </c>
      <c r="L42" t="s">
        <v>101</v>
      </c>
      <c r="M42" s="6" t="s">
        <v>244</v>
      </c>
      <c r="N42" s="6" t="s">
        <v>103</v>
      </c>
      <c r="O42" s="6">
        <v>1</v>
      </c>
      <c r="P42">
        <v>30</v>
      </c>
      <c r="Q42" s="6" t="s">
        <v>120</v>
      </c>
      <c r="R42" s="6" t="s">
        <v>121</v>
      </c>
      <c r="S42" s="6" t="s">
        <v>122</v>
      </c>
      <c r="T42" s="6" t="s">
        <v>120</v>
      </c>
      <c r="U42" s="6" t="s">
        <v>121</v>
      </c>
      <c r="V42" s="6" t="s">
        <v>121</v>
      </c>
      <c r="W42" s="6" t="s">
        <v>244</v>
      </c>
      <c r="X42" s="4">
        <v>43398</v>
      </c>
      <c r="Y42" s="4">
        <v>43398</v>
      </c>
      <c r="Z42">
        <v>35</v>
      </c>
      <c r="AA42">
        <v>30</v>
      </c>
      <c r="AB42">
        <v>0</v>
      </c>
      <c r="AC42" s="4">
        <v>43398</v>
      </c>
      <c r="AD42" s="14" t="s">
        <v>168</v>
      </c>
      <c r="AE42">
        <v>35</v>
      </c>
      <c r="AF42" s="7" t="s">
        <v>248</v>
      </c>
      <c r="AG42" s="14" t="s">
        <v>124</v>
      </c>
      <c r="AH42" s="4">
        <v>43425</v>
      </c>
      <c r="AI42" s="4">
        <v>43425</v>
      </c>
    </row>
    <row r="43" spans="1:54">
      <c r="A43">
        <v>2018</v>
      </c>
      <c r="B43" s="4">
        <v>43374</v>
      </c>
      <c r="C43" s="4">
        <v>43465</v>
      </c>
      <c r="D43" s="15" t="s">
        <v>91</v>
      </c>
      <c r="E43">
        <v>2</v>
      </c>
      <c r="F43" s="15" t="s">
        <v>138</v>
      </c>
      <c r="G43" s="15" t="s">
        <v>138</v>
      </c>
      <c r="H43" s="15" t="s">
        <v>139</v>
      </c>
      <c r="I43" s="6" t="s">
        <v>140</v>
      </c>
      <c r="J43" s="6" t="s">
        <v>141</v>
      </c>
      <c r="K43" s="6" t="s">
        <v>142</v>
      </c>
      <c r="L43" s="15" t="s">
        <v>102</v>
      </c>
      <c r="M43" s="6" t="s">
        <v>201</v>
      </c>
      <c r="N43" t="s">
        <v>103</v>
      </c>
      <c r="O43" s="6">
        <v>3</v>
      </c>
      <c r="P43">
        <v>731.48</v>
      </c>
      <c r="Q43" s="6" t="s">
        <v>120</v>
      </c>
      <c r="R43" s="6" t="s">
        <v>121</v>
      </c>
      <c r="S43" s="6" t="s">
        <v>122</v>
      </c>
      <c r="T43" s="6" t="s">
        <v>120</v>
      </c>
      <c r="U43" s="6" t="s">
        <v>121</v>
      </c>
      <c r="V43" s="6" t="s">
        <v>121</v>
      </c>
      <c r="W43" s="6" t="s">
        <v>201</v>
      </c>
      <c r="X43" s="4">
        <v>43409</v>
      </c>
      <c r="Y43" s="4">
        <v>43409</v>
      </c>
      <c r="Z43">
        <v>36</v>
      </c>
      <c r="AA43">
        <v>731.48</v>
      </c>
      <c r="AB43">
        <v>0</v>
      </c>
      <c r="AC43" s="4">
        <v>43409</v>
      </c>
      <c r="AD43" s="15" t="s">
        <v>168</v>
      </c>
      <c r="AE43">
        <v>36</v>
      </c>
      <c r="AF43" s="7" t="s">
        <v>249</v>
      </c>
      <c r="AG43" t="s">
        <v>124</v>
      </c>
      <c r="AH43" s="4">
        <v>43425</v>
      </c>
      <c r="AI43" s="4">
        <v>43425</v>
      </c>
    </row>
    <row r="44" spans="1:54">
      <c r="A44">
        <v>2018</v>
      </c>
      <c r="B44" s="4">
        <v>43374</v>
      </c>
      <c r="C44" s="4">
        <v>43465</v>
      </c>
      <c r="D44" t="s">
        <v>91</v>
      </c>
      <c r="E44">
        <v>2</v>
      </c>
      <c r="F44" s="15" t="s">
        <v>138</v>
      </c>
      <c r="G44" s="15" t="s">
        <v>138</v>
      </c>
      <c r="H44" s="15" t="s">
        <v>139</v>
      </c>
      <c r="I44" s="6" t="s">
        <v>140</v>
      </c>
      <c r="J44" s="6" t="s">
        <v>141</v>
      </c>
      <c r="K44" s="6" t="s">
        <v>142</v>
      </c>
      <c r="L44" s="15" t="s">
        <v>102</v>
      </c>
      <c r="M44" s="6" t="s">
        <v>201</v>
      </c>
      <c r="N44" s="6" t="s">
        <v>103</v>
      </c>
      <c r="O44" s="6">
        <v>3</v>
      </c>
      <c r="P44">
        <v>681.04</v>
      </c>
      <c r="Q44" s="6" t="s">
        <v>120</v>
      </c>
      <c r="R44" s="6" t="s">
        <v>121</v>
      </c>
      <c r="S44" s="6" t="s">
        <v>122</v>
      </c>
      <c r="T44" s="6" t="s">
        <v>120</v>
      </c>
      <c r="U44" s="6" t="s">
        <v>121</v>
      </c>
      <c r="V44" s="6" t="s">
        <v>121</v>
      </c>
      <c r="W44" s="6" t="s">
        <v>201</v>
      </c>
      <c r="X44" s="4">
        <v>43409</v>
      </c>
      <c r="Y44" s="4">
        <v>43409</v>
      </c>
      <c r="Z44">
        <v>37</v>
      </c>
      <c r="AA44">
        <v>681.04</v>
      </c>
      <c r="AB44">
        <v>0</v>
      </c>
      <c r="AC44" s="4">
        <v>43409</v>
      </c>
      <c r="AD44" s="15" t="s">
        <v>168</v>
      </c>
      <c r="AE44">
        <v>37</v>
      </c>
      <c r="AF44" s="7" t="s">
        <v>247</v>
      </c>
      <c r="AG44" t="s">
        <v>124</v>
      </c>
      <c r="AH44" s="4">
        <v>43425</v>
      </c>
      <c r="AI44" s="4">
        <v>43425</v>
      </c>
    </row>
    <row r="45" spans="1:54">
      <c r="A45">
        <v>2018</v>
      </c>
      <c r="B45" s="4">
        <v>43374</v>
      </c>
      <c r="C45" s="4">
        <v>43465</v>
      </c>
      <c r="D45" s="15" t="s">
        <v>91</v>
      </c>
      <c r="E45">
        <v>2</v>
      </c>
      <c r="F45" s="15" t="s">
        <v>138</v>
      </c>
      <c r="G45" s="15" t="s">
        <v>138</v>
      </c>
      <c r="H45" s="15" t="s">
        <v>139</v>
      </c>
      <c r="I45" s="6" t="s">
        <v>140</v>
      </c>
      <c r="J45" s="6" t="s">
        <v>141</v>
      </c>
      <c r="K45" s="6" t="s">
        <v>142</v>
      </c>
      <c r="L45" s="15" t="s">
        <v>102</v>
      </c>
      <c r="M45" s="6" t="s">
        <v>201</v>
      </c>
      <c r="N45" s="6" t="s">
        <v>103</v>
      </c>
      <c r="O45" s="6">
        <v>3</v>
      </c>
      <c r="P45">
        <v>435</v>
      </c>
      <c r="Q45" s="6" t="s">
        <v>120</v>
      </c>
      <c r="R45" s="6" t="s">
        <v>121</v>
      </c>
      <c r="S45" s="6" t="s">
        <v>122</v>
      </c>
      <c r="T45" s="6" t="s">
        <v>120</v>
      </c>
      <c r="U45" s="6" t="s">
        <v>121</v>
      </c>
      <c r="V45" s="6" t="s">
        <v>121</v>
      </c>
      <c r="W45" s="6" t="s">
        <v>201</v>
      </c>
      <c r="X45" s="4">
        <v>43409</v>
      </c>
      <c r="Y45" s="4">
        <v>43409</v>
      </c>
      <c r="Z45">
        <v>38</v>
      </c>
      <c r="AA45">
        <v>435</v>
      </c>
      <c r="AB45">
        <v>0</v>
      </c>
      <c r="AC45" s="4">
        <v>43409</v>
      </c>
      <c r="AD45" s="15" t="s">
        <v>168</v>
      </c>
      <c r="AE45">
        <v>38</v>
      </c>
      <c r="AF45" s="7" t="s">
        <v>250</v>
      </c>
      <c r="AG45" t="s">
        <v>124</v>
      </c>
      <c r="AH45" s="4">
        <v>43425</v>
      </c>
      <c r="AI45" s="4">
        <v>43425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80">
      <formula1>Hidden_13</formula1>
    </dataValidation>
    <dataValidation type="list" allowBlank="1" showErrorMessage="1" sqref="L8:L180">
      <formula1>Hidden_211</formula1>
    </dataValidation>
    <dataValidation type="list" allowBlank="1" showErrorMessage="1" sqref="N8:N180">
      <formula1>Hidden_313</formula1>
    </dataValidation>
  </dataValidations>
  <hyperlinks>
    <hyperlink ref="AF9" r:id="rId1"/>
    <hyperlink ref="AF10" r:id="rId2"/>
    <hyperlink ref="AF11" r:id="rId3"/>
    <hyperlink ref="AF14" r:id="rId4"/>
    <hyperlink ref="AF15" r:id="rId5"/>
    <hyperlink ref="AF16" r:id="rId6"/>
    <hyperlink ref="AF18" r:id="rId7"/>
    <hyperlink ref="AF19" r:id="rId8"/>
    <hyperlink ref="AF20" r:id="rId9"/>
    <hyperlink ref="AF17" r:id="rId10"/>
    <hyperlink ref="AD8" r:id="rId11"/>
    <hyperlink ref="AF8" r:id="rId12"/>
    <hyperlink ref="AF12:AF13" r:id="rId13" display="http://jumapac.com//documentos/Transparencia/Frac. 09/NADAMANIFESTAR.pdf"/>
    <hyperlink ref="AD9:AD20" r:id="rId14" display="http://jumapac.com/documentos/Transparencia/2018/Fraccion 09/NADAMANIFESTAR.pdf"/>
    <hyperlink ref="AF12" r:id="rId15"/>
    <hyperlink ref="AF13" r:id="rId16"/>
    <hyperlink ref="AD9" r:id="rId17"/>
    <hyperlink ref="AD10" r:id="rId18"/>
    <hyperlink ref="AD11" r:id="rId19"/>
    <hyperlink ref="AD12" r:id="rId20"/>
    <hyperlink ref="AD13" r:id="rId21"/>
    <hyperlink ref="AD14" r:id="rId22"/>
    <hyperlink ref="AD15" r:id="rId23"/>
    <hyperlink ref="AD16" r:id="rId24"/>
    <hyperlink ref="AD17" r:id="rId25"/>
    <hyperlink ref="AD18" r:id="rId26"/>
    <hyperlink ref="AD19" r:id="rId27"/>
    <hyperlink ref="AD20" r:id="rId28"/>
    <hyperlink ref="AD21" r:id="rId29"/>
    <hyperlink ref="AF21" r:id="rId30"/>
    <hyperlink ref="AF22" r:id="rId31"/>
    <hyperlink ref="AF23" r:id="rId32"/>
    <hyperlink ref="AF24" r:id="rId33"/>
    <hyperlink ref="AF25" r:id="rId34"/>
    <hyperlink ref="AF26" r:id="rId35"/>
    <hyperlink ref="AF27" r:id="rId36"/>
    <hyperlink ref="AF28" r:id="rId37"/>
    <hyperlink ref="AF29" r:id="rId38"/>
    <hyperlink ref="AF30" r:id="rId39"/>
    <hyperlink ref="AF31" r:id="rId40"/>
    <hyperlink ref="AF32" r:id="rId41"/>
    <hyperlink ref="AF33" r:id="rId42"/>
    <hyperlink ref="AF34" r:id="rId43"/>
    <hyperlink ref="AF35" r:id="rId44"/>
    <hyperlink ref="AF36" r:id="rId45"/>
    <hyperlink ref="AF37" r:id="rId46"/>
    <hyperlink ref="AF38" r:id="rId47"/>
    <hyperlink ref="AF39" r:id="rId48"/>
    <hyperlink ref="AF40" r:id="rId49"/>
    <hyperlink ref="AF41" r:id="rId50"/>
    <hyperlink ref="AF42" r:id="rId51"/>
    <hyperlink ref="AF43" r:id="rId52"/>
    <hyperlink ref="AF44" r:id="rId53"/>
    <hyperlink ref="AF45" r:id="rId54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11"/>
  <sheetViews>
    <sheetView workbookViewId="0">
      <selection activeCell="B2" sqref="B2"/>
    </sheetView>
  </sheetViews>
  <sheetFormatPr baseColWidth="10" defaultColWidth="9.140625" defaultRowHeight="15"/>
  <sheetData>
    <row r="1" spans="1:1">
      <c r="A1" t="s">
        <v>90</v>
      </c>
    </row>
    <row r="2" spans="1:1">
      <c r="A2" t="s">
        <v>91</v>
      </c>
    </row>
    <row r="3" spans="1:1">
      <c r="A3" t="s">
        <v>92</v>
      </c>
    </row>
    <row r="4" spans="1:1">
      <c r="A4" t="s">
        <v>93</v>
      </c>
    </row>
    <row r="5" spans="1:1">
      <c r="A5" t="s">
        <v>94</v>
      </c>
    </row>
    <row r="6" spans="1:1">
      <c r="A6" t="s">
        <v>95</v>
      </c>
    </row>
    <row r="7" spans="1:1">
      <c r="A7" t="s">
        <v>96</v>
      </c>
    </row>
    <row r="8" spans="1:1">
      <c r="A8" t="s">
        <v>97</v>
      </c>
    </row>
    <row r="9" spans="1:1">
      <c r="A9" t="s">
        <v>98</v>
      </c>
    </row>
    <row r="10" spans="1:1">
      <c r="A10" t="s">
        <v>99</v>
      </c>
    </row>
    <row r="11" spans="1:1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101</v>
      </c>
    </row>
    <row r="2" spans="1:1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2"/>
  <sheetViews>
    <sheetView workbookViewId="0"/>
  </sheetViews>
  <sheetFormatPr baseColWidth="10" defaultColWidth="9.140625" defaultRowHeight="15"/>
  <sheetData>
    <row r="1" spans="1:1">
      <c r="A1" t="s">
        <v>103</v>
      </c>
    </row>
    <row r="2" spans="1:1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D41"/>
  <sheetViews>
    <sheetView topLeftCell="A24" workbookViewId="0">
      <selection activeCell="E41" sqref="E41"/>
    </sheetView>
  </sheetViews>
  <sheetFormatPr baseColWidth="10" defaultColWidth="9.140625" defaultRowHeight="15"/>
  <cols>
    <col min="1" max="1" width="3.42578125" bestFit="1" customWidth="1"/>
    <col min="2" max="2" width="36.85546875" customWidth="1"/>
    <col min="3" max="3" width="34.5703125" customWidth="1"/>
    <col min="4" max="4" width="35" customWidth="1"/>
  </cols>
  <sheetData>
    <row r="1" spans="1:4" hidden="1">
      <c r="B1" t="s">
        <v>7</v>
      </c>
      <c r="C1" t="s">
        <v>10</v>
      </c>
      <c r="D1" t="s">
        <v>12</v>
      </c>
    </row>
    <row r="2" spans="1:4" hidden="1">
      <c r="B2" t="s">
        <v>105</v>
      </c>
      <c r="C2" t="s">
        <v>106</v>
      </c>
      <c r="D2" t="s">
        <v>107</v>
      </c>
    </row>
    <row r="3" spans="1:4" ht="45">
      <c r="A3" s="1" t="s">
        <v>108</v>
      </c>
      <c r="B3" s="1" t="s">
        <v>109</v>
      </c>
      <c r="C3" s="1" t="s">
        <v>110</v>
      </c>
      <c r="D3" s="1" t="s">
        <v>111</v>
      </c>
    </row>
    <row r="4" spans="1:4">
      <c r="A4">
        <v>1</v>
      </c>
      <c r="B4">
        <v>513703751</v>
      </c>
      <c r="C4" t="s">
        <v>123</v>
      </c>
      <c r="D4" s="10">
        <v>23.28</v>
      </c>
    </row>
    <row r="5" spans="1:4">
      <c r="A5">
        <v>2</v>
      </c>
      <c r="B5" s="3">
        <v>513703751</v>
      </c>
      <c r="C5" s="3" t="s">
        <v>123</v>
      </c>
      <c r="D5" s="10">
        <f>30+12.07+42.24</f>
        <v>84.31</v>
      </c>
    </row>
    <row r="6" spans="1:4">
      <c r="A6">
        <v>3</v>
      </c>
      <c r="B6" s="3">
        <v>513703751</v>
      </c>
      <c r="C6" s="3" t="s">
        <v>123</v>
      </c>
      <c r="D6" s="10">
        <f>14.66+24.14+147.41</f>
        <v>186.20999999999998</v>
      </c>
    </row>
    <row r="7" spans="1:4">
      <c r="A7">
        <v>4</v>
      </c>
      <c r="B7" s="3">
        <v>513703751</v>
      </c>
      <c r="C7" s="3" t="s">
        <v>123</v>
      </c>
      <c r="D7" s="10">
        <f>12.07+42.24</f>
        <v>54.31</v>
      </c>
    </row>
    <row r="8" spans="1:4" s="3" customFormat="1">
      <c r="A8" s="3">
        <v>5</v>
      </c>
      <c r="B8" s="8">
        <v>531803853</v>
      </c>
      <c r="C8" s="8" t="s">
        <v>156</v>
      </c>
      <c r="D8" s="10">
        <v>1231.03</v>
      </c>
    </row>
    <row r="9" spans="1:4" s="3" customFormat="1">
      <c r="A9" s="3">
        <v>6</v>
      </c>
      <c r="B9" s="8">
        <v>531803853</v>
      </c>
      <c r="C9" s="8" t="s">
        <v>156</v>
      </c>
      <c r="D9" s="10">
        <v>575.86</v>
      </c>
    </row>
    <row r="10" spans="1:4">
      <c r="A10">
        <v>7</v>
      </c>
      <c r="B10" s="3">
        <v>513703751</v>
      </c>
      <c r="C10" s="3" t="s">
        <v>123</v>
      </c>
      <c r="D10" s="10">
        <f>30+42.24+12.07</f>
        <v>84.31</v>
      </c>
    </row>
    <row r="11" spans="1:4">
      <c r="A11">
        <v>8</v>
      </c>
      <c r="B11" s="3">
        <v>513703751</v>
      </c>
      <c r="C11" s="3" t="s">
        <v>123</v>
      </c>
      <c r="D11" s="10">
        <f>42.24+12.07+30</f>
        <v>84.31</v>
      </c>
    </row>
    <row r="12" spans="1:4">
      <c r="A12">
        <v>9</v>
      </c>
      <c r="B12" s="3">
        <v>513703751</v>
      </c>
      <c r="C12" s="3" t="s">
        <v>123</v>
      </c>
      <c r="D12" s="10">
        <f>30+30</f>
        <v>60</v>
      </c>
    </row>
    <row r="13" spans="1:4">
      <c r="A13">
        <v>10</v>
      </c>
      <c r="B13" s="9">
        <v>513703751</v>
      </c>
      <c r="C13" s="9" t="s">
        <v>123</v>
      </c>
      <c r="D13" s="10">
        <v>259.48</v>
      </c>
    </row>
    <row r="14" spans="1:4">
      <c r="A14">
        <v>11</v>
      </c>
      <c r="B14" s="9">
        <v>513703751</v>
      </c>
      <c r="C14" s="9" t="s">
        <v>123</v>
      </c>
      <c r="D14" s="10">
        <f>42.24+12.07</f>
        <v>54.31</v>
      </c>
    </row>
    <row r="15" spans="1:4">
      <c r="A15">
        <v>12</v>
      </c>
      <c r="B15" s="9">
        <v>513703751</v>
      </c>
      <c r="C15" s="9" t="s">
        <v>123</v>
      </c>
      <c r="D15" s="10">
        <f>30</f>
        <v>30</v>
      </c>
    </row>
    <row r="16" spans="1:4">
      <c r="A16">
        <v>13</v>
      </c>
      <c r="B16" s="10">
        <v>513703751</v>
      </c>
      <c r="C16" s="10" t="s">
        <v>123</v>
      </c>
      <c r="D16" s="10">
        <f>12.07+42.24+30+30</f>
        <v>114.31</v>
      </c>
    </row>
    <row r="17" spans="1:4">
      <c r="A17">
        <v>14</v>
      </c>
      <c r="B17" s="12">
        <v>513703751</v>
      </c>
      <c r="C17" s="12" t="s">
        <v>123</v>
      </c>
      <c r="D17">
        <v>681.04</v>
      </c>
    </row>
    <row r="18" spans="1:4">
      <c r="A18">
        <v>15</v>
      </c>
      <c r="B18" s="12">
        <v>513703751</v>
      </c>
      <c r="C18" s="12" t="s">
        <v>123</v>
      </c>
      <c r="D18" s="12">
        <f>42.24+12.07</f>
        <v>54.31</v>
      </c>
    </row>
    <row r="19" spans="1:4">
      <c r="A19">
        <v>16</v>
      </c>
      <c r="B19" s="12">
        <v>513703751</v>
      </c>
      <c r="C19" s="12" t="s">
        <v>123</v>
      </c>
      <c r="D19" s="12">
        <f>30+30</f>
        <v>60</v>
      </c>
    </row>
    <row r="20" spans="1:4">
      <c r="A20">
        <v>17</v>
      </c>
      <c r="B20" s="12">
        <v>513703751</v>
      </c>
      <c r="C20" s="12" t="s">
        <v>123</v>
      </c>
      <c r="D20">
        <v>30</v>
      </c>
    </row>
    <row r="21" spans="1:4">
      <c r="A21">
        <v>18</v>
      </c>
      <c r="B21" s="12">
        <v>513703751</v>
      </c>
      <c r="C21" s="12" t="s">
        <v>123</v>
      </c>
      <c r="D21" s="12">
        <f>12.07+30+42.24</f>
        <v>84.31</v>
      </c>
    </row>
    <row r="22" spans="1:4">
      <c r="A22">
        <v>19</v>
      </c>
      <c r="B22" s="8">
        <v>531803853</v>
      </c>
      <c r="C22" s="8" t="s">
        <v>156</v>
      </c>
      <c r="D22">
        <f>435+290</f>
        <v>725</v>
      </c>
    </row>
    <row r="23" spans="1:4">
      <c r="A23">
        <v>20</v>
      </c>
      <c r="B23" s="12">
        <v>513703751</v>
      </c>
      <c r="C23" s="12" t="s">
        <v>123</v>
      </c>
      <c r="D23">
        <v>60</v>
      </c>
    </row>
    <row r="24" spans="1:4">
      <c r="A24">
        <v>21</v>
      </c>
      <c r="B24" s="13">
        <v>513703751</v>
      </c>
      <c r="C24" s="13" t="s">
        <v>123</v>
      </c>
      <c r="D24" s="13">
        <f>12.07+30+42.24</f>
        <v>84.31</v>
      </c>
    </row>
    <row r="25" spans="1:4">
      <c r="A25">
        <v>22</v>
      </c>
      <c r="B25" s="13">
        <v>513703751</v>
      </c>
      <c r="C25" s="13" t="s">
        <v>123</v>
      </c>
      <c r="D25" s="6">
        <f>24.14+84.48</f>
        <v>108.62</v>
      </c>
    </row>
    <row r="26" spans="1:4">
      <c r="A26">
        <v>23</v>
      </c>
      <c r="B26" s="13">
        <v>513703751</v>
      </c>
      <c r="C26" s="13" t="s">
        <v>123</v>
      </c>
      <c r="D26" s="13">
        <f>118.97</f>
        <v>118.97</v>
      </c>
    </row>
    <row r="27" spans="1:4">
      <c r="A27">
        <v>24</v>
      </c>
      <c r="B27" s="13">
        <v>513703751</v>
      </c>
      <c r="C27" s="13" t="s">
        <v>123</v>
      </c>
      <c r="D27" s="13">
        <f>42.24+12.07</f>
        <v>54.31</v>
      </c>
    </row>
    <row r="28" spans="1:4">
      <c r="A28">
        <v>25</v>
      </c>
      <c r="B28" s="8">
        <v>531803853</v>
      </c>
      <c r="C28" s="8" t="s">
        <v>156</v>
      </c>
      <c r="D28">
        <v>498.28</v>
      </c>
    </row>
    <row r="29" spans="1:4">
      <c r="A29">
        <v>26</v>
      </c>
      <c r="B29" s="13">
        <v>513703751</v>
      </c>
      <c r="C29" s="13" t="s">
        <v>123</v>
      </c>
      <c r="D29" s="13">
        <f>42.24+12.07</f>
        <v>54.31</v>
      </c>
    </row>
    <row r="30" spans="1:4">
      <c r="A30">
        <v>27</v>
      </c>
      <c r="B30" s="13">
        <v>513703751</v>
      </c>
      <c r="C30" s="13" t="s">
        <v>123</v>
      </c>
      <c r="D30" s="13">
        <v>1074.1400000000001</v>
      </c>
    </row>
    <row r="31" spans="1:4">
      <c r="A31">
        <v>28</v>
      </c>
      <c r="B31" s="13">
        <v>513703751</v>
      </c>
      <c r="C31" s="13" t="s">
        <v>123</v>
      </c>
      <c r="D31" s="13">
        <v>310.35000000000002</v>
      </c>
    </row>
    <row r="32" spans="1:4">
      <c r="A32">
        <v>29</v>
      </c>
      <c r="B32" s="8">
        <v>531803853</v>
      </c>
      <c r="C32" s="8" t="s">
        <v>156</v>
      </c>
      <c r="D32" s="13">
        <v>2400</v>
      </c>
    </row>
    <row r="33" spans="1:4">
      <c r="A33">
        <v>30</v>
      </c>
      <c r="B33" s="15">
        <v>513703751</v>
      </c>
      <c r="C33" s="13" t="s">
        <v>123</v>
      </c>
      <c r="D33" s="13">
        <f>60+24.14+84.48</f>
        <v>168.62</v>
      </c>
    </row>
    <row r="34" spans="1:4">
      <c r="A34">
        <v>31</v>
      </c>
      <c r="B34" s="15">
        <v>513703751</v>
      </c>
      <c r="C34" s="13" t="s">
        <v>123</v>
      </c>
      <c r="D34">
        <v>30</v>
      </c>
    </row>
    <row r="35" spans="1:4">
      <c r="A35">
        <v>32</v>
      </c>
      <c r="B35" s="15">
        <v>513703751</v>
      </c>
      <c r="C35" s="13" t="s">
        <v>123</v>
      </c>
      <c r="D35" s="13">
        <v>1086.2</v>
      </c>
    </row>
    <row r="36" spans="1:4">
      <c r="A36">
        <v>33</v>
      </c>
      <c r="B36" s="15">
        <v>513703751</v>
      </c>
      <c r="C36" s="13" t="s">
        <v>123</v>
      </c>
      <c r="D36" s="13">
        <f>1331.9+1293.1+1202.59+570.04+1551.72+267.23+22560.71+429.32+429.32+214.66+214.66+910.34+1100+559.48+676.82</f>
        <v>33311.89</v>
      </c>
    </row>
    <row r="37" spans="1:4">
      <c r="A37">
        <v>34</v>
      </c>
      <c r="B37" s="15">
        <v>513703751</v>
      </c>
      <c r="C37" s="15" t="s">
        <v>123</v>
      </c>
      <c r="D37">
        <v>6077</v>
      </c>
    </row>
    <row r="38" spans="1:4">
      <c r="A38">
        <v>35</v>
      </c>
      <c r="B38" s="15">
        <v>513703751</v>
      </c>
      <c r="C38" s="15" t="s">
        <v>123</v>
      </c>
      <c r="D38">
        <v>30</v>
      </c>
    </row>
    <row r="39" spans="1:4">
      <c r="A39">
        <v>36</v>
      </c>
      <c r="B39" s="8">
        <v>531803853</v>
      </c>
      <c r="C39" s="8" t="s">
        <v>156</v>
      </c>
      <c r="D39">
        <v>731.48</v>
      </c>
    </row>
    <row r="40" spans="1:4">
      <c r="A40">
        <v>37</v>
      </c>
      <c r="B40" s="8">
        <v>531803853</v>
      </c>
      <c r="C40" s="8" t="s">
        <v>156</v>
      </c>
      <c r="D40">
        <v>681.04</v>
      </c>
    </row>
    <row r="41" spans="1:4">
      <c r="A41">
        <v>38</v>
      </c>
      <c r="B41" s="8">
        <v>531803853</v>
      </c>
      <c r="C41" s="8" t="s">
        <v>156</v>
      </c>
      <c r="D41">
        <v>435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B41"/>
  <sheetViews>
    <sheetView topLeftCell="A21" workbookViewId="0">
      <selection activeCell="B41" sqref="B41"/>
    </sheetView>
  </sheetViews>
  <sheetFormatPr baseColWidth="10" defaultColWidth="9.140625" defaultRowHeight="15"/>
  <cols>
    <col min="1" max="1" width="3.42578125" bestFit="1" customWidth="1"/>
    <col min="2" max="2" width="114.85546875" bestFit="1" customWidth="1"/>
  </cols>
  <sheetData>
    <row r="1" spans="1:2" hidden="1">
      <c r="B1" t="s">
        <v>14</v>
      </c>
    </row>
    <row r="2" spans="1:2" hidden="1">
      <c r="B2" t="s">
        <v>112</v>
      </c>
    </row>
    <row r="3" spans="1:2">
      <c r="A3" s="1" t="s">
        <v>108</v>
      </c>
      <c r="B3" s="1" t="s">
        <v>113</v>
      </c>
    </row>
    <row r="4" spans="1:2">
      <c r="A4">
        <v>1</v>
      </c>
      <c r="B4" s="7" t="s">
        <v>169</v>
      </c>
    </row>
    <row r="5" spans="1:2">
      <c r="A5">
        <v>2</v>
      </c>
      <c r="B5" s="7" t="s">
        <v>170</v>
      </c>
    </row>
    <row r="6" spans="1:2">
      <c r="A6">
        <v>3</v>
      </c>
      <c r="B6" s="7" t="s">
        <v>171</v>
      </c>
    </row>
    <row r="7" spans="1:2">
      <c r="A7">
        <v>4</v>
      </c>
      <c r="B7" s="7" t="s">
        <v>172</v>
      </c>
    </row>
    <row r="8" spans="1:2">
      <c r="A8">
        <v>5</v>
      </c>
      <c r="B8" s="7" t="s">
        <v>180</v>
      </c>
    </row>
    <row r="9" spans="1:2">
      <c r="A9">
        <v>6</v>
      </c>
      <c r="B9" s="7" t="s">
        <v>181</v>
      </c>
    </row>
    <row r="10" spans="1:2">
      <c r="A10">
        <v>7</v>
      </c>
      <c r="B10" s="7" t="s">
        <v>173</v>
      </c>
    </row>
    <row r="11" spans="1:2">
      <c r="A11">
        <v>8</v>
      </c>
      <c r="B11" s="7" t="s">
        <v>174</v>
      </c>
    </row>
    <row r="12" spans="1:2">
      <c r="A12">
        <v>9</v>
      </c>
      <c r="B12" s="7" t="s">
        <v>175</v>
      </c>
    </row>
    <row r="13" spans="1:2">
      <c r="A13">
        <v>10</v>
      </c>
      <c r="B13" s="7" t="s">
        <v>176</v>
      </c>
    </row>
    <row r="14" spans="1:2">
      <c r="A14">
        <v>11</v>
      </c>
      <c r="B14" s="7" t="s">
        <v>177</v>
      </c>
    </row>
    <row r="15" spans="1:2">
      <c r="A15">
        <v>12</v>
      </c>
      <c r="B15" s="7" t="s">
        <v>178</v>
      </c>
    </row>
    <row r="16" spans="1:2">
      <c r="A16">
        <v>13</v>
      </c>
      <c r="B16" s="7" t="s">
        <v>179</v>
      </c>
    </row>
    <row r="17" spans="1:2">
      <c r="A17">
        <v>14</v>
      </c>
      <c r="B17" s="7" t="s">
        <v>183</v>
      </c>
    </row>
    <row r="18" spans="1:2">
      <c r="A18">
        <v>15</v>
      </c>
      <c r="B18" s="7" t="s">
        <v>191</v>
      </c>
    </row>
    <row r="19" spans="1:2">
      <c r="A19">
        <v>16</v>
      </c>
      <c r="B19" s="7" t="s">
        <v>197</v>
      </c>
    </row>
    <row r="20" spans="1:2">
      <c r="A20">
        <v>17</v>
      </c>
      <c r="B20" s="7" t="s">
        <v>199</v>
      </c>
    </row>
    <row r="21" spans="1:2">
      <c r="A21">
        <v>18</v>
      </c>
      <c r="B21" s="7" t="s">
        <v>200</v>
      </c>
    </row>
    <row r="22" spans="1:2">
      <c r="A22">
        <v>19</v>
      </c>
      <c r="B22" s="7" t="s">
        <v>202</v>
      </c>
    </row>
    <row r="23" spans="1:2">
      <c r="A23">
        <v>20</v>
      </c>
      <c r="B23" s="7" t="s">
        <v>203</v>
      </c>
    </row>
    <row r="24" spans="1:2">
      <c r="A24">
        <v>21</v>
      </c>
      <c r="B24" s="7" t="s">
        <v>204</v>
      </c>
    </row>
    <row r="25" spans="1:2">
      <c r="A25">
        <v>22</v>
      </c>
      <c r="B25" s="7" t="s">
        <v>206</v>
      </c>
    </row>
    <row r="26" spans="1:2">
      <c r="A26">
        <v>23</v>
      </c>
      <c r="B26" s="7" t="s">
        <v>214</v>
      </c>
    </row>
    <row r="27" spans="1:2">
      <c r="A27">
        <v>24</v>
      </c>
      <c r="B27" s="7" t="s">
        <v>216</v>
      </c>
    </row>
    <row r="28" spans="1:2">
      <c r="A28">
        <v>25</v>
      </c>
      <c r="B28" s="7" t="s">
        <v>217</v>
      </c>
    </row>
    <row r="29" spans="1:2">
      <c r="A29">
        <v>26</v>
      </c>
      <c r="B29" s="7" t="s">
        <v>219</v>
      </c>
    </row>
    <row r="30" spans="1:2">
      <c r="A30">
        <v>27</v>
      </c>
      <c r="B30" s="7" t="s">
        <v>225</v>
      </c>
    </row>
    <row r="31" spans="1:2">
      <c r="A31">
        <v>28</v>
      </c>
      <c r="B31" s="7" t="s">
        <v>226</v>
      </c>
    </row>
    <row r="32" spans="1:2">
      <c r="A32">
        <v>29</v>
      </c>
      <c r="B32" s="7" t="s">
        <v>227</v>
      </c>
    </row>
    <row r="33" spans="1:2">
      <c r="A33">
        <v>30</v>
      </c>
      <c r="B33" s="7" t="s">
        <v>229</v>
      </c>
    </row>
    <row r="34" spans="1:2">
      <c r="A34">
        <v>31</v>
      </c>
      <c r="B34" s="7" t="s">
        <v>231</v>
      </c>
    </row>
    <row r="35" spans="1:2">
      <c r="A35">
        <v>32</v>
      </c>
      <c r="B35" s="7" t="s">
        <v>238</v>
      </c>
    </row>
    <row r="36" spans="1:2">
      <c r="A36">
        <v>33</v>
      </c>
      <c r="B36" s="7" t="s">
        <v>242</v>
      </c>
    </row>
    <row r="37" spans="1:2">
      <c r="A37">
        <v>34</v>
      </c>
      <c r="B37" s="7" t="s">
        <v>243</v>
      </c>
    </row>
    <row r="38" spans="1:2">
      <c r="A38">
        <v>35</v>
      </c>
      <c r="B38" s="7" t="s">
        <v>245</v>
      </c>
    </row>
    <row r="39" spans="1:2">
      <c r="A39">
        <v>36</v>
      </c>
      <c r="B39" s="7" t="s">
        <v>246</v>
      </c>
    </row>
    <row r="40" spans="1:2">
      <c r="A40">
        <v>37</v>
      </c>
      <c r="B40" s="7" t="s">
        <v>247</v>
      </c>
    </row>
    <row r="41" spans="1:2">
      <c r="A41">
        <v>28</v>
      </c>
      <c r="B41" s="7" t="s">
        <v>250</v>
      </c>
    </row>
  </sheetData>
  <hyperlinks>
    <hyperlink ref="B5" r:id="rId1"/>
    <hyperlink ref="B6" r:id="rId2"/>
    <hyperlink ref="B7" r:id="rId3"/>
    <hyperlink ref="B10" r:id="rId4"/>
    <hyperlink ref="B11" r:id="rId5"/>
    <hyperlink ref="B12" r:id="rId6"/>
    <hyperlink ref="B8" r:id="rId7"/>
    <hyperlink ref="B9" r:id="rId8"/>
    <hyperlink ref="B14" r:id="rId9"/>
    <hyperlink ref="B15" r:id="rId10"/>
    <hyperlink ref="B16" r:id="rId11"/>
    <hyperlink ref="B13" r:id="rId12"/>
    <hyperlink ref="B4" r:id="rId13"/>
    <hyperlink ref="B18" r:id="rId14"/>
    <hyperlink ref="B19" r:id="rId15"/>
    <hyperlink ref="B20" r:id="rId16"/>
    <hyperlink ref="B21" r:id="rId17"/>
    <hyperlink ref="B22" r:id="rId18"/>
    <hyperlink ref="B23" r:id="rId19"/>
    <hyperlink ref="B24" r:id="rId20"/>
    <hyperlink ref="B25" r:id="rId21"/>
    <hyperlink ref="B26" r:id="rId22"/>
    <hyperlink ref="B27" r:id="rId23"/>
    <hyperlink ref="B28" r:id="rId24"/>
    <hyperlink ref="B29" r:id="rId25"/>
    <hyperlink ref="B30" r:id="rId26"/>
    <hyperlink ref="B31" r:id="rId27"/>
    <hyperlink ref="B32" r:id="rId28"/>
    <hyperlink ref="B33" r:id="rId29"/>
    <hyperlink ref="B34" r:id="rId30"/>
    <hyperlink ref="B35" r:id="rId31"/>
    <hyperlink ref="B36" r:id="rId32"/>
    <hyperlink ref="B37" r:id="rId33"/>
    <hyperlink ref="B38" r:id="rId34"/>
    <hyperlink ref="B39" r:id="rId35"/>
    <hyperlink ref="B40" r:id="rId36"/>
    <hyperlink ref="B41" r:id="rId37"/>
    <hyperlink ref="B17" r:id="rId38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3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Tabla_386053</vt:lpstr>
      <vt:lpstr>Tabla_386054</vt:lpstr>
      <vt:lpstr>Hidden_13</vt:lpstr>
      <vt:lpstr>Hidden_211</vt:lpstr>
      <vt:lpstr>Hidden_313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Telemetria</cp:lastModifiedBy>
  <dcterms:created xsi:type="dcterms:W3CDTF">2018-05-02T13:43:13Z</dcterms:created>
  <dcterms:modified xsi:type="dcterms:W3CDTF">2018-12-07T21:40:12Z</dcterms:modified>
</cp:coreProperties>
</file>